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840" activeTab="5"/>
  </bookViews>
  <sheets>
    <sheet name="2015" sheetId="1" r:id="rId1"/>
    <sheet name="2016" sheetId="2" r:id="rId2"/>
    <sheet name="2017" sheetId="3" r:id="rId3"/>
    <sheet name="2018" sheetId="4" r:id="rId4"/>
    <sheet name="2019" sheetId="5" r:id="rId5"/>
    <sheet name="2020" sheetId="6" r:id="rId6"/>
  </sheets>
  <definedNames>
    <definedName name="_xlnm.Print_Area" localSheetId="0">'2015'!$A$1:$M$12</definedName>
  </definedNames>
  <calcPr fullCalcOnLoad="1"/>
</workbook>
</file>

<file path=xl/sharedStrings.xml><?xml version="1.0" encoding="utf-8"?>
<sst xmlns="http://schemas.openxmlformats.org/spreadsheetml/2006/main" count="265" uniqueCount="69">
  <si>
    <t>Rozmajzl</t>
  </si>
  <si>
    <t>Jarolímek</t>
  </si>
  <si>
    <t>Boukal</t>
  </si>
  <si>
    <t>Pecka</t>
  </si>
  <si>
    <t>Rojík</t>
  </si>
  <si>
    <t>Slunečko</t>
  </si>
  <si>
    <t>Rejnart</t>
  </si>
  <si>
    <t>Chmelař</t>
  </si>
  <si>
    <t>Halová</t>
  </si>
  <si>
    <t>Kopecký</t>
  </si>
  <si>
    <t>Kolář</t>
  </si>
  <si>
    <t>Rozsypal</t>
  </si>
  <si>
    <t>Slepička</t>
  </si>
  <si>
    <t>Celkem</t>
  </si>
  <si>
    <t>Luhan</t>
  </si>
  <si>
    <t>Slapy</t>
  </si>
  <si>
    <t>Darovany</t>
  </si>
  <si>
    <t>Ml.Boleslav</t>
  </si>
  <si>
    <t>Janoš</t>
  </si>
  <si>
    <t>Kratochvil</t>
  </si>
  <si>
    <t>Ypsilonka</t>
  </si>
  <si>
    <t>Cihelny</t>
  </si>
  <si>
    <t>Sosna</t>
  </si>
  <si>
    <t>Poděbrady</t>
  </si>
  <si>
    <t>5 nej</t>
  </si>
  <si>
    <t>Hluboká</t>
  </si>
  <si>
    <t>Kestřany</t>
  </si>
  <si>
    <t>2016</t>
  </si>
  <si>
    <t>Čertovo Břemeno</t>
  </si>
  <si>
    <t>Holý</t>
  </si>
  <si>
    <t>Český Krumlov</t>
  </si>
  <si>
    <t>Alfrédov</t>
  </si>
  <si>
    <t>Karlštejn</t>
  </si>
  <si>
    <t>5nej + finále</t>
  </si>
  <si>
    <t>Pořadí</t>
  </si>
  <si>
    <t>2017</t>
  </si>
  <si>
    <t>4nej + finále</t>
  </si>
  <si>
    <t>Kofroň</t>
  </si>
  <si>
    <t>Pilousek</t>
  </si>
  <si>
    <t>Šmucler</t>
  </si>
  <si>
    <t>Vosátko</t>
  </si>
  <si>
    <t>Rozmajzl D</t>
  </si>
  <si>
    <t>Rozmajzl M</t>
  </si>
  <si>
    <t>Kubát</t>
  </si>
  <si>
    <t>Bacík</t>
  </si>
  <si>
    <t>Boukal J.</t>
  </si>
  <si>
    <t>Boukal Z.</t>
  </si>
  <si>
    <t>Benátky n J</t>
  </si>
  <si>
    <t>4 nej</t>
  </si>
  <si>
    <t>2018</t>
  </si>
  <si>
    <t>Pořadí Brutto</t>
  </si>
  <si>
    <t>Mstětice</t>
  </si>
  <si>
    <t>Pořadí Netto</t>
  </si>
  <si>
    <t>Telč</t>
  </si>
  <si>
    <t>Zbraslav</t>
  </si>
  <si>
    <t>Bartoš</t>
  </si>
  <si>
    <t>Finále Karlštejn</t>
  </si>
  <si>
    <t>Krumlov</t>
  </si>
  <si>
    <t>Kácov</t>
  </si>
  <si>
    <t>Slunečko ml.</t>
  </si>
  <si>
    <t>Romba</t>
  </si>
  <si>
    <t>Pokorný</t>
  </si>
  <si>
    <t>Marek</t>
  </si>
  <si>
    <t>Konopiště</t>
  </si>
  <si>
    <t>Ypsilonka + Malevil</t>
  </si>
  <si>
    <t xml:space="preserve"> </t>
  </si>
  <si>
    <t>Rozmajzlová</t>
  </si>
  <si>
    <t>Gerčák</t>
  </si>
  <si>
    <t>3nej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</si>
</sst>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Font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37" fillId="0" borderId="0" xfId="0" applyFont="1" applyAlignment="1">
      <alignment/>
    </xf>
    <xf numFmtId="1" fontId="37" fillId="33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5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.7109375" style="0" customWidth="1"/>
    <col min="3" max="3" width="9.140625" style="2" customWidth="1"/>
    <col min="4" max="4" width="10.8515625" style="0" customWidth="1"/>
    <col min="5" max="5" width="11.28125" style="0" customWidth="1"/>
    <col min="6" max="9" width="10.00390625" style="0" customWidth="1"/>
    <col min="10" max="10" width="11.00390625" style="0" customWidth="1"/>
    <col min="12" max="12" width="14.8515625" style="0" customWidth="1"/>
    <col min="13" max="13" width="12.7109375" style="0" customWidth="1"/>
    <col min="14" max="14" width="11.140625" style="0" customWidth="1"/>
    <col min="16" max="16" width="10.421875" style="3" customWidth="1"/>
    <col min="17" max="17" width="14.28125" style="0" customWidth="1"/>
  </cols>
  <sheetData>
    <row r="1" spans="1:16" ht="12.75">
      <c r="A1" s="1"/>
      <c r="B1" s="1"/>
      <c r="K1" s="1" t="s">
        <v>13</v>
      </c>
      <c r="M1" t="s">
        <v>24</v>
      </c>
      <c r="P1"/>
    </row>
    <row r="2" spans="3:16" ht="11.25" customHeight="1">
      <c r="C2" s="4" t="s">
        <v>15</v>
      </c>
      <c r="D2" t="s">
        <v>16</v>
      </c>
      <c r="E2" t="s">
        <v>17</v>
      </c>
      <c r="F2" t="s">
        <v>20</v>
      </c>
      <c r="G2" t="s">
        <v>21</v>
      </c>
      <c r="H2" t="s">
        <v>23</v>
      </c>
      <c r="I2" t="s">
        <v>25</v>
      </c>
      <c r="J2" t="s">
        <v>26</v>
      </c>
      <c r="P2"/>
    </row>
    <row r="3" spans="14:16" ht="12.75">
      <c r="N3" s="3"/>
      <c r="P3"/>
    </row>
    <row r="4" spans="1:16" ht="12.75">
      <c r="A4" t="s">
        <v>10</v>
      </c>
      <c r="C4" s="2">
        <v>78</v>
      </c>
      <c r="D4" s="2">
        <v>104</v>
      </c>
      <c r="E4" s="2">
        <v>88</v>
      </c>
      <c r="F4" s="2">
        <v>82</v>
      </c>
      <c r="G4" s="2">
        <v>77</v>
      </c>
      <c r="H4" s="2">
        <v>80</v>
      </c>
      <c r="I4" s="2">
        <v>75</v>
      </c>
      <c r="J4" s="2">
        <v>87</v>
      </c>
      <c r="K4" s="2">
        <f aca="true" t="shared" si="0" ref="K4:K12">SUM(C4:I4)</f>
        <v>584</v>
      </c>
      <c r="L4" s="2"/>
      <c r="M4" s="2">
        <f>K4-D4-E4+J4</f>
        <v>479</v>
      </c>
      <c r="N4" s="2"/>
      <c r="P4"/>
    </row>
    <row r="5" spans="1:16" ht="12.75">
      <c r="A5" t="s">
        <v>7</v>
      </c>
      <c r="D5" s="2"/>
      <c r="E5" s="2">
        <v>80</v>
      </c>
      <c r="F5" s="2">
        <v>85</v>
      </c>
      <c r="G5" s="2">
        <v>85</v>
      </c>
      <c r="H5" s="2">
        <v>73</v>
      </c>
      <c r="I5" s="2">
        <v>81.5</v>
      </c>
      <c r="J5" s="2">
        <v>85</v>
      </c>
      <c r="K5" s="2">
        <f t="shared" si="0"/>
        <v>404.5</v>
      </c>
      <c r="L5" s="2"/>
      <c r="M5" s="2">
        <f>K5+J5</f>
        <v>489.5</v>
      </c>
      <c r="N5" s="2"/>
      <c r="P5"/>
    </row>
    <row r="6" spans="1:16" ht="12.75">
      <c r="A6" t="s">
        <v>5</v>
      </c>
      <c r="C6" s="2">
        <v>84</v>
      </c>
      <c r="D6" s="2">
        <v>79</v>
      </c>
      <c r="E6" s="2">
        <v>88</v>
      </c>
      <c r="F6" s="2">
        <v>84</v>
      </c>
      <c r="G6" s="2">
        <v>85</v>
      </c>
      <c r="H6" s="2">
        <v>76</v>
      </c>
      <c r="I6" s="2">
        <v>80</v>
      </c>
      <c r="J6" s="2">
        <v>87</v>
      </c>
      <c r="K6" s="2">
        <f t="shared" si="0"/>
        <v>576</v>
      </c>
      <c r="L6" s="2"/>
      <c r="M6" s="2">
        <f>K6-G6-E6+J6</f>
        <v>490</v>
      </c>
      <c r="N6" s="2"/>
      <c r="P6"/>
    </row>
    <row r="7" spans="1:16" ht="12.75">
      <c r="A7" t="s">
        <v>14</v>
      </c>
      <c r="C7" s="2">
        <v>93</v>
      </c>
      <c r="D7" s="2">
        <v>95</v>
      </c>
      <c r="E7" s="2"/>
      <c r="F7" s="2"/>
      <c r="G7" s="2">
        <v>77</v>
      </c>
      <c r="H7" s="2">
        <v>82</v>
      </c>
      <c r="I7" s="2">
        <v>79</v>
      </c>
      <c r="J7" s="2">
        <v>86</v>
      </c>
      <c r="K7" s="2">
        <f t="shared" si="0"/>
        <v>426</v>
      </c>
      <c r="L7" s="2"/>
      <c r="M7" s="2">
        <f>K7+J7</f>
        <v>512</v>
      </c>
      <c r="N7" s="2"/>
      <c r="P7"/>
    </row>
    <row r="8" spans="1:16" ht="12.75">
      <c r="A8" t="s">
        <v>11</v>
      </c>
      <c r="C8" s="2">
        <v>91</v>
      </c>
      <c r="D8" s="2">
        <v>93</v>
      </c>
      <c r="E8" s="2">
        <v>80</v>
      </c>
      <c r="F8" s="2">
        <v>90</v>
      </c>
      <c r="G8" s="2">
        <v>88</v>
      </c>
      <c r="H8" s="2">
        <v>80</v>
      </c>
      <c r="I8" s="2">
        <v>86.5</v>
      </c>
      <c r="J8" s="2">
        <v>91</v>
      </c>
      <c r="K8" s="2">
        <f t="shared" si="0"/>
        <v>608.5</v>
      </c>
      <c r="L8" s="2"/>
      <c r="M8" s="2">
        <f>K8-D8-C8+J8</f>
        <v>515.5</v>
      </c>
      <c r="N8" s="2"/>
      <c r="P8"/>
    </row>
    <row r="9" spans="1:16" ht="12.75">
      <c r="A9" t="s">
        <v>0</v>
      </c>
      <c r="C9" s="2">
        <v>83</v>
      </c>
      <c r="D9" s="2">
        <v>94</v>
      </c>
      <c r="E9" s="2">
        <v>88</v>
      </c>
      <c r="F9" s="2">
        <v>96</v>
      </c>
      <c r="G9" s="2">
        <v>86</v>
      </c>
      <c r="H9" s="2">
        <v>92</v>
      </c>
      <c r="I9" s="2">
        <v>88</v>
      </c>
      <c r="J9" s="2">
        <v>88</v>
      </c>
      <c r="K9" s="2">
        <f t="shared" si="0"/>
        <v>627</v>
      </c>
      <c r="L9" s="2"/>
      <c r="M9" s="2">
        <f>K9-F9-D9+J9</f>
        <v>525</v>
      </c>
      <c r="N9" s="2"/>
      <c r="P9"/>
    </row>
    <row r="10" spans="1:16" ht="12.75">
      <c r="A10" t="s">
        <v>6</v>
      </c>
      <c r="D10" s="2">
        <v>90</v>
      </c>
      <c r="E10" s="2">
        <v>89</v>
      </c>
      <c r="F10" s="2">
        <v>89</v>
      </c>
      <c r="G10" s="2">
        <v>96</v>
      </c>
      <c r="H10" s="2">
        <v>85</v>
      </c>
      <c r="I10" s="2"/>
      <c r="J10" s="2">
        <v>90</v>
      </c>
      <c r="K10" s="2">
        <f t="shared" si="0"/>
        <v>449</v>
      </c>
      <c r="L10" s="2"/>
      <c r="M10" s="2">
        <f>K10+J10</f>
        <v>539</v>
      </c>
      <c r="N10" s="2"/>
      <c r="P10"/>
    </row>
    <row r="11" spans="1:16" ht="12.75">
      <c r="A11" t="s">
        <v>18</v>
      </c>
      <c r="C11" s="2">
        <v>80</v>
      </c>
      <c r="D11" s="2">
        <v>84</v>
      </c>
      <c r="E11" s="2"/>
      <c r="F11" s="2">
        <v>84</v>
      </c>
      <c r="G11" s="2">
        <v>87</v>
      </c>
      <c r="H11" s="2">
        <v>87</v>
      </c>
      <c r="I11" s="2"/>
      <c r="J11" s="2"/>
      <c r="K11" s="2">
        <f t="shared" si="0"/>
        <v>422</v>
      </c>
      <c r="L11" s="2"/>
      <c r="M11" s="2"/>
      <c r="N11" s="2"/>
      <c r="P11"/>
    </row>
    <row r="12" spans="1:16" ht="12.75">
      <c r="A12" t="s">
        <v>2</v>
      </c>
      <c r="C12" s="2">
        <v>90</v>
      </c>
      <c r="D12" s="2">
        <v>93</v>
      </c>
      <c r="E12" s="2">
        <v>86</v>
      </c>
      <c r="F12" s="2">
        <v>89</v>
      </c>
      <c r="G12" s="2">
        <v>96</v>
      </c>
      <c r="H12" s="2">
        <v>82</v>
      </c>
      <c r="I12" s="2">
        <v>94</v>
      </c>
      <c r="J12" s="2"/>
      <c r="K12" s="2">
        <f t="shared" si="0"/>
        <v>630</v>
      </c>
      <c r="L12" s="2"/>
      <c r="M12" s="5"/>
      <c r="N12" s="2"/>
      <c r="P12"/>
    </row>
    <row r="13" spans="1:16" ht="12.75">
      <c r="A13" t="s">
        <v>8</v>
      </c>
      <c r="C13" s="2">
        <v>106</v>
      </c>
      <c r="D13" s="2"/>
      <c r="E13" s="2">
        <v>95</v>
      </c>
      <c r="F13" s="2">
        <v>77</v>
      </c>
      <c r="G13" s="2">
        <v>96</v>
      </c>
      <c r="H13" s="2"/>
      <c r="I13" s="2"/>
      <c r="J13" s="2">
        <v>98</v>
      </c>
      <c r="K13" s="2">
        <f aca="true" t="shared" si="1" ref="K13:K20">SUM(C13:I13)</f>
        <v>374</v>
      </c>
      <c r="L13" s="2"/>
      <c r="M13" s="2"/>
      <c r="N13" s="2"/>
      <c r="P13"/>
    </row>
    <row r="14" spans="1:16" ht="12.75">
      <c r="A14" t="s">
        <v>1</v>
      </c>
      <c r="C14" s="2">
        <v>90</v>
      </c>
      <c r="D14" s="2">
        <v>89</v>
      </c>
      <c r="E14" s="2">
        <v>83</v>
      </c>
      <c r="F14" s="2"/>
      <c r="G14" s="2">
        <v>87</v>
      </c>
      <c r="H14" s="2"/>
      <c r="I14" s="2"/>
      <c r="J14" s="2"/>
      <c r="K14" s="2">
        <f t="shared" si="1"/>
        <v>349</v>
      </c>
      <c r="L14" s="2"/>
      <c r="M14" s="2"/>
      <c r="N14" s="2"/>
      <c r="P14"/>
    </row>
    <row r="15" spans="1:16" ht="12.75">
      <c r="A15" t="s">
        <v>19</v>
      </c>
      <c r="D15" s="2">
        <v>88</v>
      </c>
      <c r="E15" s="2">
        <v>99</v>
      </c>
      <c r="F15" s="2"/>
      <c r="G15" s="2"/>
      <c r="H15" s="2"/>
      <c r="I15" s="2"/>
      <c r="J15" s="2">
        <v>79</v>
      </c>
      <c r="K15" s="2">
        <f t="shared" si="1"/>
        <v>187</v>
      </c>
      <c r="L15" s="2"/>
      <c r="M15" s="2"/>
      <c r="N15" s="2"/>
      <c r="P15"/>
    </row>
    <row r="16" spans="1:16" ht="12.75">
      <c r="A16" t="s">
        <v>4</v>
      </c>
      <c r="D16" s="2">
        <v>92</v>
      </c>
      <c r="E16" s="2"/>
      <c r="F16" s="2"/>
      <c r="G16" s="2"/>
      <c r="H16" s="2"/>
      <c r="I16" s="2"/>
      <c r="J16" s="2"/>
      <c r="K16" s="2">
        <f t="shared" si="1"/>
        <v>92</v>
      </c>
      <c r="L16" s="2"/>
      <c r="M16" s="2"/>
      <c r="N16" s="2"/>
      <c r="P16"/>
    </row>
    <row r="17" spans="1:16" ht="12.75">
      <c r="A17" t="s">
        <v>12</v>
      </c>
      <c r="C17" s="2">
        <v>81</v>
      </c>
      <c r="D17" s="2"/>
      <c r="E17" s="2"/>
      <c r="F17" s="2"/>
      <c r="G17" s="2"/>
      <c r="H17" s="2">
        <v>80</v>
      </c>
      <c r="I17" s="2"/>
      <c r="J17" s="2">
        <v>79</v>
      </c>
      <c r="K17" s="2">
        <f t="shared" si="1"/>
        <v>161</v>
      </c>
      <c r="L17" s="2"/>
      <c r="M17" s="2"/>
      <c r="N17" s="2"/>
      <c r="P17"/>
    </row>
    <row r="18" spans="1:16" ht="12.75">
      <c r="A18" t="s">
        <v>3</v>
      </c>
      <c r="D18" s="2"/>
      <c r="E18" s="2"/>
      <c r="F18" s="2">
        <v>91</v>
      </c>
      <c r="G18" s="2">
        <v>86</v>
      </c>
      <c r="H18" s="2">
        <v>83</v>
      </c>
      <c r="I18" s="2">
        <v>87.5</v>
      </c>
      <c r="J18" s="2"/>
      <c r="K18" s="2">
        <f t="shared" si="1"/>
        <v>347.5</v>
      </c>
      <c r="L18" s="2"/>
      <c r="M18" s="2"/>
      <c r="N18" s="2"/>
      <c r="P18"/>
    </row>
    <row r="19" spans="1:16" ht="13.5" customHeight="1">
      <c r="A19" t="s">
        <v>9</v>
      </c>
      <c r="D19" s="2"/>
      <c r="E19" s="2">
        <v>105</v>
      </c>
      <c r="F19" s="2"/>
      <c r="G19" s="2"/>
      <c r="H19" s="2">
        <v>91</v>
      </c>
      <c r="I19" s="2"/>
      <c r="J19" s="2"/>
      <c r="K19" s="2">
        <f t="shared" si="1"/>
        <v>196</v>
      </c>
      <c r="L19" s="2"/>
      <c r="M19" s="2"/>
      <c r="N19" s="2"/>
      <c r="P19"/>
    </row>
    <row r="20" spans="1:16" ht="12.75">
      <c r="A20" t="s">
        <v>22</v>
      </c>
      <c r="D20" s="2"/>
      <c r="E20" s="2"/>
      <c r="F20" s="2">
        <v>73</v>
      </c>
      <c r="G20" s="2">
        <v>81</v>
      </c>
      <c r="H20" s="2"/>
      <c r="I20" s="2"/>
      <c r="J20" s="2"/>
      <c r="K20" s="2">
        <f t="shared" si="1"/>
        <v>154</v>
      </c>
      <c r="L20" s="2"/>
      <c r="M20" s="2"/>
      <c r="N20" s="2"/>
      <c r="P20"/>
    </row>
    <row r="21" spans="4:16" ht="12.75">
      <c r="D21" s="2"/>
      <c r="E21" s="2"/>
      <c r="F21" s="2"/>
      <c r="G21" s="2"/>
      <c r="H21" s="2"/>
      <c r="I21" s="2"/>
      <c r="J21" s="2"/>
      <c r="K21" s="2">
        <f>SUM(C21:J21)</f>
        <v>0</v>
      </c>
      <c r="L21" s="2"/>
      <c r="M21" s="2"/>
      <c r="N21" s="2"/>
      <c r="P21"/>
    </row>
    <row r="22" spans="4:16" ht="12.75">
      <c r="D22" s="2"/>
      <c r="E22" s="2"/>
      <c r="F22" s="2"/>
      <c r="G22" s="2"/>
      <c r="H22" s="2"/>
      <c r="I22" s="2"/>
      <c r="J22" s="2"/>
      <c r="K22" s="2">
        <f>SUM(C22:J22)</f>
        <v>0</v>
      </c>
      <c r="L22" s="2"/>
      <c r="M22" s="2"/>
      <c r="N22" s="2"/>
      <c r="P22"/>
    </row>
    <row r="23" spans="4:16" ht="12.75">
      <c r="D23" s="2"/>
      <c r="E23" s="2"/>
      <c r="F23" s="2"/>
      <c r="G23" s="2"/>
      <c r="H23" s="2"/>
      <c r="I23" s="2"/>
      <c r="J23" s="2"/>
      <c r="K23" s="2">
        <f>SUM(C23:J23)</f>
        <v>0</v>
      </c>
      <c r="L23" s="2"/>
      <c r="M23" s="2"/>
      <c r="N23" s="2"/>
      <c r="P23"/>
    </row>
    <row r="24" spans="4:16" ht="12.75">
      <c r="D24" s="2"/>
      <c r="E24" s="2"/>
      <c r="F24" s="2"/>
      <c r="G24" s="2"/>
      <c r="H24" s="2"/>
      <c r="I24" s="2"/>
      <c r="J24" s="2"/>
      <c r="K24" s="2">
        <f>SUM(C24:J24)</f>
        <v>0</v>
      </c>
      <c r="L24" s="2"/>
      <c r="M24" s="2"/>
      <c r="N24" s="2"/>
      <c r="P24"/>
    </row>
    <row r="25" spans="4:14" ht="12.75"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4:14" ht="12.75"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4:14" ht="12.75"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4:14" ht="12.75"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4:14" ht="12.75"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4:14" ht="12.75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4:14" ht="12.75"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4:14" ht="12.75"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4:14" ht="12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4:14" ht="12.75"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4:14" ht="12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4:14" ht="12.75"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4:14" ht="12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4:14" ht="12.75"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4:14" ht="12.75"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4:14" ht="12.75"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4:14" ht="12.75"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4:14" ht="12.75"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4:14" ht="12.75"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4:14" ht="12.75"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4:14" ht="12.7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4:14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4:14" ht="12.75"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4:14" ht="12.75"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4:14" ht="12.75"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4:14" ht="12.75"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4:14" ht="12.75"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4:14" ht="12.75"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4:14" ht="12.75"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4:14" ht="12.75"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4:14" ht="12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4:14" ht="12.75"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4:14" ht="12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4:14" ht="12.75"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4:14" ht="12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4:14" ht="12.75"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4:14" ht="12.75"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4:14" ht="12.75"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4:14" ht="12.75"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4:14" ht="12.75"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4:14" ht="12.75"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4:14" ht="12.75"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4:14" ht="12.75"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4:14" ht="12.75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4:14" ht="12.75"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4:14" ht="12.75"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4:14" ht="12.75"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4:14" ht="12.75"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4:14" ht="12.75"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4:14" ht="12.75"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4:14" ht="12.75"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4:14" ht="12.75"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4:14" ht="12.75"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4:14" ht="12.75"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4:14" ht="12.75"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4:14" ht="12.75"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4:14" ht="12.75"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4:14" ht="12.75"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4:14" ht="12.75"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4:14" ht="12.75"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4:14" ht="12.75"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4:14" ht="12.75"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4:14" ht="12.75"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4:14" ht="12.75"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4:14" ht="12.75"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4:14" ht="12.75"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4:14" ht="12.75"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4:14" ht="12.75"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14" ht="12.75"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4:14" ht="12.75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4:14" ht="12.75"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4:14" ht="12.75"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4:14" ht="12.75"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4:14" ht="12.75"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4:14" ht="12.75"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4:14" ht="12.75"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4:14" ht="12.75"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4:14" ht="12.75"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4:14" ht="12.75"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4:14" ht="12.75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4:14" ht="12.75"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4:14" ht="12.75"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4:14" ht="12.75"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4:14" ht="12.75"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4:14" ht="12.75"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4:14" ht="12.75"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4:14" ht="12.75"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4:14" ht="12.75"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4:14" ht="12.75"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4:14" ht="12.75"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4:14" ht="12.75"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4:14" ht="12.75"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4:14" ht="12.75"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4:14" ht="12.75"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4:14" ht="12.75"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spans="4:14" ht="12.75"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</row>
    <row r="121" spans="4:14" ht="12.75"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</row>
    <row r="122" spans="4:14" ht="12.75"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</row>
    <row r="123" spans="4:14" ht="12.75"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</row>
    <row r="124" spans="4:14" ht="12.75"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</row>
    <row r="125" spans="4:14" ht="12.75"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3" max="3" width="2.7109375" style="0" customWidth="1"/>
    <col min="4" max="4" width="9.140625" style="2" customWidth="1"/>
    <col min="5" max="5" width="10.8515625" style="0" customWidth="1"/>
    <col min="6" max="6" width="16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27</v>
      </c>
      <c r="C1" s="1"/>
      <c r="L1" s="1" t="s">
        <v>13</v>
      </c>
      <c r="N1" s="6" t="s">
        <v>33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28</v>
      </c>
      <c r="G2" t="s">
        <v>20</v>
      </c>
      <c r="H2" t="s">
        <v>30</v>
      </c>
      <c r="I2" t="s">
        <v>31</v>
      </c>
      <c r="J2" t="s">
        <v>32</v>
      </c>
      <c r="N2" s="6"/>
      <c r="Q2"/>
    </row>
    <row r="3" spans="14:17" ht="12.75">
      <c r="N3" s="6"/>
      <c r="O3" s="3"/>
      <c r="Q3"/>
    </row>
    <row r="4" spans="1:17" ht="12.75">
      <c r="A4">
        <v>1</v>
      </c>
      <c r="B4" t="s">
        <v>5</v>
      </c>
      <c r="D4" s="2">
        <v>74</v>
      </c>
      <c r="E4" s="2"/>
      <c r="F4" s="2">
        <v>77</v>
      </c>
      <c r="G4" s="2">
        <v>80</v>
      </c>
      <c r="H4" s="2">
        <v>81</v>
      </c>
      <c r="I4" s="2">
        <v>76</v>
      </c>
      <c r="J4" s="2">
        <v>76</v>
      </c>
      <c r="K4" s="2"/>
      <c r="L4" s="2">
        <f aca="true" t="shared" si="0" ref="L4:L13">SUM(D4:K4)</f>
        <v>464</v>
      </c>
      <c r="M4" s="2"/>
      <c r="N4" s="7">
        <f>SUM(D4:J4)</f>
        <v>464</v>
      </c>
      <c r="O4" s="2"/>
      <c r="Q4"/>
    </row>
    <row r="5" spans="1:17" ht="12.75">
      <c r="A5">
        <v>2</v>
      </c>
      <c r="B5" t="s">
        <v>0</v>
      </c>
      <c r="D5" s="2">
        <v>83</v>
      </c>
      <c r="E5" s="2">
        <v>87</v>
      </c>
      <c r="F5" s="2">
        <v>73</v>
      </c>
      <c r="G5" s="2">
        <v>78</v>
      </c>
      <c r="H5" s="2">
        <v>77</v>
      </c>
      <c r="I5" s="2">
        <v>93</v>
      </c>
      <c r="J5" s="2">
        <v>94</v>
      </c>
      <c r="K5" s="2"/>
      <c r="L5" s="2">
        <f t="shared" si="0"/>
        <v>585</v>
      </c>
      <c r="M5" s="2"/>
      <c r="N5" s="7">
        <f>G5+F5+H5+D5+E5+J5</f>
        <v>492</v>
      </c>
      <c r="O5" s="2"/>
      <c r="Q5"/>
    </row>
    <row r="6" spans="1:17" ht="12.75">
      <c r="A6">
        <v>3</v>
      </c>
      <c r="B6" t="s">
        <v>10</v>
      </c>
      <c r="D6" s="2">
        <v>76</v>
      </c>
      <c r="E6" s="2"/>
      <c r="F6" s="2">
        <v>86</v>
      </c>
      <c r="G6" s="2">
        <v>85</v>
      </c>
      <c r="H6" s="2">
        <v>81</v>
      </c>
      <c r="I6" s="2">
        <v>81</v>
      </c>
      <c r="J6" s="2">
        <v>87</v>
      </c>
      <c r="K6" s="2"/>
      <c r="L6" s="2">
        <f t="shared" si="0"/>
        <v>496</v>
      </c>
      <c r="M6" s="2"/>
      <c r="N6" s="7">
        <f>SUM(D6:J6)</f>
        <v>496</v>
      </c>
      <c r="O6" s="2"/>
      <c r="Q6"/>
    </row>
    <row r="7" spans="1:17" ht="12.75">
      <c r="A7">
        <v>4</v>
      </c>
      <c r="B7" t="s">
        <v>11</v>
      </c>
      <c r="D7" s="2">
        <v>73</v>
      </c>
      <c r="E7" s="2">
        <v>90</v>
      </c>
      <c r="F7" s="2">
        <v>89</v>
      </c>
      <c r="G7" s="2">
        <v>84</v>
      </c>
      <c r="H7" s="2">
        <v>86</v>
      </c>
      <c r="I7" s="2">
        <v>84</v>
      </c>
      <c r="J7" s="2">
        <v>90</v>
      </c>
      <c r="K7" s="2"/>
      <c r="L7" s="2">
        <f t="shared" si="0"/>
        <v>596</v>
      </c>
      <c r="M7" s="2"/>
      <c r="N7" s="7">
        <f>D7+F7+J7+G7+H7+I7</f>
        <v>506</v>
      </c>
      <c r="O7" s="2"/>
      <c r="Q7"/>
    </row>
    <row r="8" spans="1:17" ht="12.75">
      <c r="A8">
        <v>5</v>
      </c>
      <c r="B8" t="s">
        <v>6</v>
      </c>
      <c r="D8" s="2">
        <v>86</v>
      </c>
      <c r="E8" s="2"/>
      <c r="F8" s="2"/>
      <c r="G8" s="2">
        <v>91</v>
      </c>
      <c r="H8" s="2">
        <v>81</v>
      </c>
      <c r="I8" s="2">
        <v>84</v>
      </c>
      <c r="J8" s="2">
        <v>84</v>
      </c>
      <c r="K8" s="2"/>
      <c r="L8" s="2">
        <f t="shared" si="0"/>
        <v>426</v>
      </c>
      <c r="M8" s="2"/>
      <c r="N8" s="2"/>
      <c r="O8" s="2"/>
      <c r="Q8"/>
    </row>
    <row r="9" spans="1:17" ht="12.75">
      <c r="A9">
        <v>6</v>
      </c>
      <c r="B9" t="s">
        <v>14</v>
      </c>
      <c r="D9" s="2">
        <v>78</v>
      </c>
      <c r="E9" s="2">
        <v>87</v>
      </c>
      <c r="F9" s="2"/>
      <c r="G9" s="2">
        <v>86</v>
      </c>
      <c r="H9" s="2"/>
      <c r="I9" s="2">
        <v>89</v>
      </c>
      <c r="J9" s="2">
        <v>94</v>
      </c>
      <c r="K9" s="2"/>
      <c r="L9" s="2">
        <f>SUM(D9:K9)</f>
        <v>434</v>
      </c>
      <c r="M9" s="2"/>
      <c r="N9" s="2"/>
      <c r="O9" s="2"/>
      <c r="Q9"/>
    </row>
    <row r="10" spans="1:17" ht="12.75">
      <c r="A10">
        <v>7</v>
      </c>
      <c r="B10" t="s">
        <v>7</v>
      </c>
      <c r="E10" s="2"/>
      <c r="F10" s="2"/>
      <c r="G10" s="2">
        <v>85</v>
      </c>
      <c r="H10" s="2">
        <v>74</v>
      </c>
      <c r="I10" s="2">
        <v>81</v>
      </c>
      <c r="J10" s="2">
        <v>81</v>
      </c>
      <c r="K10" s="2"/>
      <c r="L10" s="2">
        <f>SUM(D10:K10)</f>
        <v>321</v>
      </c>
      <c r="M10" s="2"/>
      <c r="N10" s="2"/>
      <c r="O10" s="2"/>
      <c r="Q10"/>
    </row>
    <row r="11" spans="1:17" ht="12.75">
      <c r="A11">
        <v>8</v>
      </c>
      <c r="B11" t="s">
        <v>9</v>
      </c>
      <c r="D11" s="2">
        <v>79</v>
      </c>
      <c r="E11" s="2">
        <v>92</v>
      </c>
      <c r="F11" s="2">
        <v>96</v>
      </c>
      <c r="G11" s="2"/>
      <c r="H11" s="2">
        <v>89</v>
      </c>
      <c r="I11" s="2"/>
      <c r="J11" s="2"/>
      <c r="K11" s="2"/>
      <c r="L11" s="2">
        <f>SUM(D11:K11)</f>
        <v>356</v>
      </c>
      <c r="M11" s="2"/>
      <c r="N11" s="2"/>
      <c r="O11" s="2"/>
      <c r="Q11"/>
    </row>
    <row r="12" spans="1:17" ht="12.75">
      <c r="A12">
        <v>9</v>
      </c>
      <c r="B12" t="s">
        <v>3</v>
      </c>
      <c r="D12" s="2">
        <v>80</v>
      </c>
      <c r="E12" s="2"/>
      <c r="F12" s="2"/>
      <c r="G12" s="2">
        <v>81</v>
      </c>
      <c r="H12" s="2"/>
      <c r="I12" s="2"/>
      <c r="J12" s="2">
        <v>84</v>
      </c>
      <c r="K12" s="2"/>
      <c r="L12" s="2">
        <f t="shared" si="0"/>
        <v>245</v>
      </c>
      <c r="M12" s="2"/>
      <c r="N12" s="2"/>
      <c r="O12" s="2"/>
      <c r="Q12"/>
    </row>
    <row r="13" spans="1:17" ht="12.75">
      <c r="A13">
        <v>10</v>
      </c>
      <c r="B13" t="s">
        <v>2</v>
      </c>
      <c r="D13" s="2">
        <v>78</v>
      </c>
      <c r="E13" s="2"/>
      <c r="F13" s="2"/>
      <c r="G13" s="2">
        <v>94</v>
      </c>
      <c r="H13" s="2"/>
      <c r="I13" s="2"/>
      <c r="J13" s="2">
        <v>78</v>
      </c>
      <c r="K13" s="2"/>
      <c r="L13" s="2">
        <f t="shared" si="0"/>
        <v>250</v>
      </c>
      <c r="M13" s="2"/>
      <c r="N13" s="2"/>
      <c r="O13" s="2"/>
      <c r="Q13"/>
    </row>
    <row r="14" spans="1:17" ht="12.75">
      <c r="A14">
        <v>11</v>
      </c>
      <c r="B14" t="s">
        <v>1</v>
      </c>
      <c r="D14" s="2">
        <v>76</v>
      </c>
      <c r="E14" s="2"/>
      <c r="F14" s="2"/>
      <c r="G14" s="2"/>
      <c r="H14" s="2"/>
      <c r="I14" s="2"/>
      <c r="J14" s="2"/>
      <c r="K14" s="2"/>
      <c r="L14" s="2">
        <f>SUM(D14:K14)</f>
        <v>76</v>
      </c>
      <c r="M14" s="2"/>
      <c r="N14" s="2"/>
      <c r="O14" s="2"/>
      <c r="Q14"/>
    </row>
    <row r="15" spans="1:17" ht="12.75">
      <c r="A15">
        <v>12</v>
      </c>
      <c r="B15" t="s">
        <v>8</v>
      </c>
      <c r="E15" s="2"/>
      <c r="F15" s="2">
        <v>78</v>
      </c>
      <c r="G15" s="2"/>
      <c r="H15" s="2"/>
      <c r="I15" s="2"/>
      <c r="J15" s="2"/>
      <c r="K15" s="2"/>
      <c r="L15" s="2">
        <f>SUM(D15:K15)</f>
        <v>78</v>
      </c>
      <c r="M15" s="2"/>
      <c r="N15" s="2"/>
      <c r="O15" s="2"/>
      <c r="Q15"/>
    </row>
    <row r="16" spans="1:17" ht="12.75">
      <c r="A16">
        <v>13</v>
      </c>
      <c r="B16" t="s">
        <v>12</v>
      </c>
      <c r="E16" s="2"/>
      <c r="F16" s="2"/>
      <c r="G16" s="2">
        <v>82</v>
      </c>
      <c r="H16" s="2"/>
      <c r="I16" s="2"/>
      <c r="J16" s="2"/>
      <c r="K16" s="2"/>
      <c r="L16" s="2">
        <f>SUM(D16:K16)</f>
        <v>82</v>
      </c>
      <c r="M16" s="2"/>
      <c r="N16" s="2"/>
      <c r="O16" s="2"/>
      <c r="Q16"/>
    </row>
    <row r="17" spans="1:17" ht="12.75">
      <c r="A17">
        <v>14</v>
      </c>
      <c r="B17" t="s">
        <v>29</v>
      </c>
      <c r="G17">
        <v>83</v>
      </c>
      <c r="L17" s="2">
        <f>SUM(D17:K17)</f>
        <v>83</v>
      </c>
      <c r="M17" s="2"/>
      <c r="N17" s="2"/>
      <c r="O17" s="2"/>
      <c r="Q17"/>
    </row>
    <row r="18" spans="1:17" ht="12.75">
      <c r="A18">
        <v>15</v>
      </c>
      <c r="B18" t="s">
        <v>18</v>
      </c>
      <c r="E18" s="2"/>
      <c r="F18" s="2"/>
      <c r="G18" s="2">
        <v>87</v>
      </c>
      <c r="H18" s="2"/>
      <c r="I18" s="2"/>
      <c r="J18" s="2"/>
      <c r="K18" s="2"/>
      <c r="L18" s="2">
        <f>SUM(D18:K18)</f>
        <v>87</v>
      </c>
      <c r="M18" s="2"/>
      <c r="N18" s="2"/>
      <c r="O18" s="2"/>
      <c r="Q18"/>
    </row>
    <row r="21" spans="5:17" ht="12.75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/>
    </row>
    <row r="24" spans="13:17" ht="12.75">
      <c r="M24" s="2"/>
      <c r="N24" s="2"/>
      <c r="O24" s="2"/>
      <c r="Q24"/>
    </row>
    <row r="25" spans="5:17" ht="12.75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Q25"/>
    </row>
    <row r="26" spans="5:17" ht="12.75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Q26"/>
    </row>
    <row r="27" spans="5:17" ht="12.75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Q27"/>
    </row>
    <row r="28" spans="13:15" ht="12.75">
      <c r="M28" s="2"/>
      <c r="N28" s="2"/>
      <c r="O28" s="2"/>
    </row>
    <row r="29" spans="13:15" ht="12.75">
      <c r="M29" s="2"/>
      <c r="N29" s="2"/>
      <c r="O29" s="2"/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1" t="s">
        <v>35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t="s">
        <v>34</v>
      </c>
      <c r="D2" s="4" t="s">
        <v>15</v>
      </c>
      <c r="E2" t="s">
        <v>26</v>
      </c>
      <c r="F2" t="s">
        <v>23</v>
      </c>
      <c r="G2" t="s">
        <v>25</v>
      </c>
      <c r="H2" t="s">
        <v>32</v>
      </c>
      <c r="I2" t="s">
        <v>47</v>
      </c>
      <c r="N2" s="6"/>
      <c r="O2" s="8"/>
      <c r="Q2"/>
    </row>
    <row r="3" spans="14:17" ht="12.75">
      <c r="N3" s="6"/>
      <c r="O3" s="9"/>
      <c r="Q3"/>
    </row>
    <row r="4" spans="1:17" ht="12.75">
      <c r="A4">
        <v>1</v>
      </c>
      <c r="B4" t="s">
        <v>12</v>
      </c>
      <c r="D4" s="2">
        <v>67</v>
      </c>
      <c r="E4" s="2">
        <v>44</v>
      </c>
      <c r="F4" s="2">
        <v>50</v>
      </c>
      <c r="G4" s="2">
        <v>66</v>
      </c>
      <c r="H4" s="2">
        <v>66</v>
      </c>
      <c r="I4" s="2">
        <v>63</v>
      </c>
      <c r="J4" s="2"/>
      <c r="K4" s="2"/>
      <c r="L4" s="2">
        <f aca="true" t="shared" si="0" ref="L4:L29">SUM(D4:K4)</f>
        <v>356</v>
      </c>
      <c r="M4" s="2"/>
      <c r="N4" s="7"/>
      <c r="O4" s="10">
        <f>G4+H4+D4+I4</f>
        <v>262</v>
      </c>
      <c r="Q4"/>
    </row>
    <row r="5" spans="1:17" ht="12.75">
      <c r="A5">
        <v>2</v>
      </c>
      <c r="B5" t="s">
        <v>3</v>
      </c>
      <c r="D5" s="2">
        <v>71</v>
      </c>
      <c r="E5" s="2">
        <v>62</v>
      </c>
      <c r="F5" s="2"/>
      <c r="G5" s="2">
        <v>55</v>
      </c>
      <c r="H5" s="2">
        <v>51</v>
      </c>
      <c r="I5" s="2"/>
      <c r="J5" s="2"/>
      <c r="K5" s="2"/>
      <c r="L5" s="2">
        <f t="shared" si="0"/>
        <v>239</v>
      </c>
      <c r="M5" s="2"/>
      <c r="N5" s="2"/>
      <c r="O5" s="10">
        <f>L5</f>
        <v>239</v>
      </c>
      <c r="Q5"/>
    </row>
    <row r="6" spans="1:17" ht="12.75">
      <c r="A6">
        <v>3</v>
      </c>
      <c r="B6" t="s">
        <v>45</v>
      </c>
      <c r="D6" s="2">
        <v>60</v>
      </c>
      <c r="E6" s="2"/>
      <c r="F6" s="2"/>
      <c r="G6" s="2">
        <v>60</v>
      </c>
      <c r="H6" s="2">
        <v>52</v>
      </c>
      <c r="I6" s="2">
        <v>65</v>
      </c>
      <c r="J6" s="2"/>
      <c r="K6" s="2"/>
      <c r="L6" s="2">
        <f t="shared" si="0"/>
        <v>237</v>
      </c>
      <c r="M6" s="2"/>
      <c r="N6" s="2"/>
      <c r="O6" s="10">
        <f>L6</f>
        <v>237</v>
      </c>
      <c r="Q6"/>
    </row>
    <row r="7" spans="1:17" ht="12.75">
      <c r="A7">
        <v>4</v>
      </c>
      <c r="B7" t="s">
        <v>10</v>
      </c>
      <c r="D7" s="2">
        <v>61</v>
      </c>
      <c r="E7" s="2"/>
      <c r="F7" s="2">
        <v>57</v>
      </c>
      <c r="G7" s="2">
        <v>50</v>
      </c>
      <c r="H7" s="2">
        <v>57</v>
      </c>
      <c r="I7" s="2">
        <v>55</v>
      </c>
      <c r="J7" s="2"/>
      <c r="K7" s="2"/>
      <c r="L7" s="2">
        <f t="shared" si="0"/>
        <v>280</v>
      </c>
      <c r="M7" s="2"/>
      <c r="N7" s="2"/>
      <c r="O7" s="10">
        <f>D7+F7+H7+I7</f>
        <v>230</v>
      </c>
      <c r="Q7"/>
    </row>
    <row r="8" spans="1:17" ht="12.75">
      <c r="A8">
        <v>5</v>
      </c>
      <c r="B8" t="s">
        <v>5</v>
      </c>
      <c r="D8" s="2">
        <v>62</v>
      </c>
      <c r="E8" s="2">
        <v>51</v>
      </c>
      <c r="F8" s="2">
        <v>42</v>
      </c>
      <c r="G8" s="2"/>
      <c r="H8" s="2">
        <v>54</v>
      </c>
      <c r="I8" s="2">
        <v>53</v>
      </c>
      <c r="J8" s="2"/>
      <c r="K8" s="2"/>
      <c r="L8" s="2">
        <f t="shared" si="0"/>
        <v>262</v>
      </c>
      <c r="M8" s="2"/>
      <c r="N8" s="7"/>
      <c r="O8" s="10">
        <f>D8+E8+H8+I8</f>
        <v>220</v>
      </c>
      <c r="Q8"/>
    </row>
    <row r="9" spans="1:17" ht="12.75">
      <c r="A9">
        <v>6</v>
      </c>
      <c r="B9" t="s">
        <v>7</v>
      </c>
      <c r="D9" s="2">
        <v>60</v>
      </c>
      <c r="E9" s="2">
        <v>48</v>
      </c>
      <c r="F9" s="2">
        <v>43</v>
      </c>
      <c r="G9" s="2">
        <v>55</v>
      </c>
      <c r="H9" s="2"/>
      <c r="I9" s="2"/>
      <c r="J9" s="2"/>
      <c r="K9" s="2"/>
      <c r="L9" s="2">
        <f t="shared" si="0"/>
        <v>206</v>
      </c>
      <c r="M9" s="2"/>
      <c r="N9" s="7"/>
      <c r="O9" s="10">
        <f>L9</f>
        <v>206</v>
      </c>
      <c r="Q9"/>
    </row>
    <row r="10" spans="1:17" ht="12.75">
      <c r="A10">
        <v>7</v>
      </c>
      <c r="B10" t="s">
        <v>6</v>
      </c>
      <c r="D10" s="2">
        <v>47</v>
      </c>
      <c r="E10" s="2">
        <v>52</v>
      </c>
      <c r="F10" s="2">
        <v>36</v>
      </c>
      <c r="G10" s="2">
        <v>54</v>
      </c>
      <c r="H10" s="2">
        <v>47</v>
      </c>
      <c r="I10" s="2"/>
      <c r="J10" s="2"/>
      <c r="K10" s="2"/>
      <c r="L10" s="2">
        <f t="shared" si="0"/>
        <v>236</v>
      </c>
      <c r="M10" s="2"/>
      <c r="N10" s="7"/>
      <c r="O10" s="10">
        <f>D10+E10+G10+H10</f>
        <v>200</v>
      </c>
      <c r="Q10"/>
    </row>
    <row r="11" spans="1:17" ht="12.75">
      <c r="A11">
        <v>8</v>
      </c>
      <c r="B11" t="s">
        <v>41</v>
      </c>
      <c r="D11" s="2">
        <v>58</v>
      </c>
      <c r="E11" s="2">
        <v>33</v>
      </c>
      <c r="F11" s="2">
        <v>42</v>
      </c>
      <c r="G11" s="2">
        <v>44</v>
      </c>
      <c r="H11" s="2">
        <v>51</v>
      </c>
      <c r="I11" s="2">
        <v>44</v>
      </c>
      <c r="J11" s="2"/>
      <c r="K11" s="2"/>
      <c r="L11" s="2">
        <f t="shared" si="0"/>
        <v>272</v>
      </c>
      <c r="M11" s="2"/>
      <c r="N11" s="2"/>
      <c r="O11" s="10">
        <f>D11+H11+G11+I11</f>
        <v>197</v>
      </c>
      <c r="Q11"/>
    </row>
    <row r="12" spans="1:17" ht="12.75">
      <c r="A12">
        <v>9</v>
      </c>
      <c r="B12" t="s">
        <v>11</v>
      </c>
      <c r="D12" s="2">
        <v>40</v>
      </c>
      <c r="E12" s="2">
        <v>20</v>
      </c>
      <c r="F12" s="2">
        <v>48</v>
      </c>
      <c r="G12" s="2">
        <v>50</v>
      </c>
      <c r="H12" s="2">
        <v>42</v>
      </c>
      <c r="I12" s="2">
        <v>51</v>
      </c>
      <c r="J12" s="2"/>
      <c r="K12" s="2"/>
      <c r="L12" s="2">
        <f t="shared" si="0"/>
        <v>251</v>
      </c>
      <c r="M12" s="2"/>
      <c r="N12" s="2"/>
      <c r="O12" s="10">
        <f>F12+G12+H12+I12</f>
        <v>191</v>
      </c>
      <c r="Q12"/>
    </row>
    <row r="13" spans="1:17" ht="12.75">
      <c r="A13">
        <v>10</v>
      </c>
      <c r="B13" t="s">
        <v>38</v>
      </c>
      <c r="D13" s="2">
        <v>57</v>
      </c>
      <c r="E13" s="2">
        <v>34</v>
      </c>
      <c r="F13" s="2"/>
      <c r="G13" s="2">
        <v>48</v>
      </c>
      <c r="H13" s="2">
        <v>37</v>
      </c>
      <c r="I13" s="2">
        <v>47</v>
      </c>
      <c r="J13" s="2"/>
      <c r="K13" s="2"/>
      <c r="L13" s="2">
        <f t="shared" si="0"/>
        <v>223</v>
      </c>
      <c r="M13" s="2"/>
      <c r="N13" s="2"/>
      <c r="O13" s="10">
        <f>D13+G13+H13+I13</f>
        <v>189</v>
      </c>
      <c r="Q13"/>
    </row>
    <row r="14" spans="1:17" ht="12.75">
      <c r="A14">
        <v>11</v>
      </c>
      <c r="B14" t="s">
        <v>37</v>
      </c>
      <c r="D14" s="2">
        <v>48</v>
      </c>
      <c r="E14" s="2">
        <v>29</v>
      </c>
      <c r="F14" s="2"/>
      <c r="G14" s="2">
        <v>41</v>
      </c>
      <c r="H14" s="2"/>
      <c r="I14" s="2">
        <v>44</v>
      </c>
      <c r="J14" s="2"/>
      <c r="K14" s="2"/>
      <c r="L14" s="2">
        <f t="shared" si="0"/>
        <v>162</v>
      </c>
      <c r="M14" s="2"/>
      <c r="N14" s="2"/>
      <c r="O14" s="10">
        <f aca="true" t="shared" si="1" ref="O14:O29">L14</f>
        <v>162</v>
      </c>
      <c r="Q14"/>
    </row>
    <row r="15" spans="1:17" ht="12.75">
      <c r="A15">
        <v>12</v>
      </c>
      <c r="B15" t="s">
        <v>4</v>
      </c>
      <c r="D15" s="2">
        <v>41</v>
      </c>
      <c r="E15">
        <v>45</v>
      </c>
      <c r="F15" s="2">
        <v>44</v>
      </c>
      <c r="L15" s="2">
        <f t="shared" si="0"/>
        <v>130</v>
      </c>
      <c r="M15" s="2"/>
      <c r="N15" s="2"/>
      <c r="O15" s="10">
        <f t="shared" si="1"/>
        <v>130</v>
      </c>
      <c r="Q15"/>
    </row>
    <row r="16" spans="1:17" ht="12.75">
      <c r="A16">
        <v>13</v>
      </c>
      <c r="B16" t="s">
        <v>14</v>
      </c>
      <c r="E16">
        <v>30</v>
      </c>
      <c r="F16">
        <v>30</v>
      </c>
      <c r="G16" s="2">
        <v>40</v>
      </c>
      <c r="L16" s="2">
        <f t="shared" si="0"/>
        <v>100</v>
      </c>
      <c r="M16" s="2"/>
      <c r="N16" s="2"/>
      <c r="O16" s="10">
        <f t="shared" si="1"/>
        <v>100</v>
      </c>
      <c r="Q16"/>
    </row>
    <row r="17" spans="1:17" ht="12.75">
      <c r="A17">
        <v>14</v>
      </c>
      <c r="B17" t="s">
        <v>18</v>
      </c>
      <c r="E17">
        <v>46</v>
      </c>
      <c r="H17">
        <v>48</v>
      </c>
      <c r="L17" s="2">
        <f t="shared" si="0"/>
        <v>94</v>
      </c>
      <c r="M17" s="2"/>
      <c r="N17" s="2"/>
      <c r="O17" s="10">
        <f t="shared" si="1"/>
        <v>94</v>
      </c>
      <c r="Q17"/>
    </row>
    <row r="18" spans="1:17" ht="12.75">
      <c r="A18">
        <v>15</v>
      </c>
      <c r="B18" t="s">
        <v>39</v>
      </c>
      <c r="D18" s="2">
        <v>45</v>
      </c>
      <c r="E18" s="2">
        <v>19</v>
      </c>
      <c r="F18" s="2">
        <v>28</v>
      </c>
      <c r="G18" s="2"/>
      <c r="H18" s="2"/>
      <c r="I18" s="2"/>
      <c r="J18" s="2"/>
      <c r="K18" s="2"/>
      <c r="L18" s="2">
        <f t="shared" si="0"/>
        <v>92</v>
      </c>
      <c r="M18" s="2"/>
      <c r="N18" s="2"/>
      <c r="O18" s="10">
        <f t="shared" si="1"/>
        <v>92</v>
      </c>
      <c r="Q18"/>
    </row>
    <row r="19" spans="1:15" ht="12.75">
      <c r="A19">
        <v>16</v>
      </c>
      <c r="B19" t="s">
        <v>1</v>
      </c>
      <c r="D19" s="2">
        <v>55</v>
      </c>
      <c r="E19" s="2"/>
      <c r="F19" s="2"/>
      <c r="G19" s="2">
        <v>29</v>
      </c>
      <c r="H19" s="2"/>
      <c r="I19" s="2"/>
      <c r="J19" s="2"/>
      <c r="K19" s="2"/>
      <c r="L19" s="2">
        <f t="shared" si="0"/>
        <v>84</v>
      </c>
      <c r="O19" s="10">
        <f t="shared" si="1"/>
        <v>84</v>
      </c>
    </row>
    <row r="20" spans="1:15" ht="12.75">
      <c r="A20">
        <v>17</v>
      </c>
      <c r="B20" t="s">
        <v>9</v>
      </c>
      <c r="D20" s="2">
        <v>49</v>
      </c>
      <c r="E20" s="2"/>
      <c r="F20" s="2"/>
      <c r="G20" s="2"/>
      <c r="H20" s="2">
        <v>35</v>
      </c>
      <c r="I20" s="2"/>
      <c r="J20" s="2"/>
      <c r="K20" s="2"/>
      <c r="L20" s="2">
        <f t="shared" si="0"/>
        <v>84</v>
      </c>
      <c r="O20" s="10">
        <f t="shared" si="1"/>
        <v>84</v>
      </c>
    </row>
    <row r="21" spans="1:17" ht="12.75">
      <c r="A21">
        <v>18</v>
      </c>
      <c r="B21" t="s">
        <v>46</v>
      </c>
      <c r="E21" s="2"/>
      <c r="F21" s="2"/>
      <c r="G21" s="2">
        <v>43</v>
      </c>
      <c r="H21" s="2">
        <v>36</v>
      </c>
      <c r="I21" s="2"/>
      <c r="J21" s="2"/>
      <c r="K21" s="2"/>
      <c r="L21" s="2">
        <f t="shared" si="0"/>
        <v>79</v>
      </c>
      <c r="M21" s="2"/>
      <c r="N21" s="2"/>
      <c r="O21" s="10">
        <f t="shared" si="1"/>
        <v>79</v>
      </c>
      <c r="Q21"/>
    </row>
    <row r="22" spans="1:15" ht="12.75">
      <c r="A22">
        <v>19</v>
      </c>
      <c r="B22" t="s">
        <v>42</v>
      </c>
      <c r="F22">
        <v>66</v>
      </c>
      <c r="L22" s="2">
        <f t="shared" si="0"/>
        <v>66</v>
      </c>
      <c r="M22" s="2"/>
      <c r="N22" s="2"/>
      <c r="O22" s="10">
        <f t="shared" si="1"/>
        <v>66</v>
      </c>
    </row>
    <row r="23" spans="1:15" ht="12.75">
      <c r="A23">
        <v>20</v>
      </c>
      <c r="B23" t="s">
        <v>44</v>
      </c>
      <c r="E23" s="2"/>
      <c r="F23" s="2">
        <v>56</v>
      </c>
      <c r="G23" s="2"/>
      <c r="H23" s="2"/>
      <c r="I23" s="2"/>
      <c r="J23" s="2"/>
      <c r="K23" s="2"/>
      <c r="L23" s="2">
        <f t="shared" si="0"/>
        <v>56</v>
      </c>
      <c r="M23" s="2"/>
      <c r="N23" s="2"/>
      <c r="O23" s="10">
        <f t="shared" si="1"/>
        <v>56</v>
      </c>
    </row>
    <row r="24" spans="1:17" ht="12.75">
      <c r="A24">
        <v>21</v>
      </c>
      <c r="B24" t="s">
        <v>29</v>
      </c>
      <c r="E24" s="2">
        <v>40</v>
      </c>
      <c r="F24" s="2"/>
      <c r="G24" s="2"/>
      <c r="H24" s="2"/>
      <c r="I24" s="2"/>
      <c r="J24" s="2"/>
      <c r="K24" s="2"/>
      <c r="L24" s="2">
        <f t="shared" si="0"/>
        <v>40</v>
      </c>
      <c r="O24" s="10">
        <f t="shared" si="1"/>
        <v>40</v>
      </c>
      <c r="Q24"/>
    </row>
    <row r="25" spans="1:17" ht="12.75">
      <c r="A25">
        <v>22</v>
      </c>
      <c r="B25" t="s">
        <v>43</v>
      </c>
      <c r="F25">
        <v>38</v>
      </c>
      <c r="L25" s="2">
        <f t="shared" si="0"/>
        <v>38</v>
      </c>
      <c r="O25" s="10">
        <f t="shared" si="1"/>
        <v>38</v>
      </c>
      <c r="Q25"/>
    </row>
    <row r="26" spans="1:17" ht="12.75">
      <c r="A26">
        <v>23</v>
      </c>
      <c r="B26" t="s">
        <v>40</v>
      </c>
      <c r="E26">
        <v>18</v>
      </c>
      <c r="L26" s="2">
        <f t="shared" si="0"/>
        <v>18</v>
      </c>
      <c r="M26" s="2"/>
      <c r="N26" s="2"/>
      <c r="O26" s="10">
        <f t="shared" si="1"/>
        <v>18</v>
      </c>
      <c r="Q26"/>
    </row>
    <row r="27" spans="5:17" ht="12.75">
      <c r="E27" s="2"/>
      <c r="F27" s="2"/>
      <c r="G27" s="2"/>
      <c r="H27" s="2"/>
      <c r="I27" s="2"/>
      <c r="J27" s="2"/>
      <c r="K27" s="2"/>
      <c r="L27" s="2">
        <f t="shared" si="0"/>
        <v>0</v>
      </c>
      <c r="M27" s="2"/>
      <c r="N27" s="2"/>
      <c r="O27" s="10">
        <f t="shared" si="1"/>
        <v>0</v>
      </c>
      <c r="Q27"/>
    </row>
    <row r="28" spans="12:15" ht="12.75">
      <c r="L28" s="2">
        <f t="shared" si="0"/>
        <v>0</v>
      </c>
      <c r="M28" s="2"/>
      <c r="N28" s="2"/>
      <c r="O28" s="10">
        <f t="shared" si="1"/>
        <v>0</v>
      </c>
    </row>
    <row r="29" spans="12:15" ht="12.75">
      <c r="L29" s="2">
        <f t="shared" si="0"/>
        <v>0</v>
      </c>
      <c r="M29" s="2"/>
      <c r="N29" s="2"/>
      <c r="O29" s="10">
        <f t="shared" si="1"/>
        <v>0</v>
      </c>
    </row>
    <row r="30" spans="13:15" ht="12.75">
      <c r="M30" s="2"/>
      <c r="N30" s="2"/>
      <c r="O30" s="2"/>
    </row>
    <row r="31" spans="13:15" ht="12.75">
      <c r="M31" s="2"/>
      <c r="N31" s="2"/>
      <c r="O31" s="2"/>
    </row>
    <row r="32" spans="13:15" ht="12.75">
      <c r="M32" s="2"/>
      <c r="N32" s="2"/>
      <c r="O32" s="2"/>
    </row>
    <row r="33" spans="13:15" ht="12.75">
      <c r="M33" s="2"/>
      <c r="N33" s="2"/>
      <c r="O33" s="2"/>
    </row>
    <row r="34" spans="5:15" ht="12.75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5:15" ht="12.75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5:15" ht="12.75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5:15" ht="12.75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5:15" ht="12.75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5:15" ht="12.75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5:15" ht="12.75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5:15" ht="12.75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5:15" ht="12.75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5:15" ht="12.75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5:15" ht="12.75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5:15" ht="12.75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5:15" ht="12.75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5:15" ht="12.75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5:15" ht="12.75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5:15" ht="12.75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5:15" ht="12.75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5:15" ht="12.75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5:15" ht="12.75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0" customWidth="1"/>
    <col min="9" max="9" width="12.57421875" style="0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 t="s">
        <v>49</v>
      </c>
      <c r="C1" s="1"/>
      <c r="L1" s="1" t="s">
        <v>13</v>
      </c>
      <c r="N1" s="6" t="s">
        <v>36</v>
      </c>
      <c r="O1" s="8" t="s">
        <v>48</v>
      </c>
      <c r="Q1"/>
    </row>
    <row r="2" spans="1:17" ht="11.25" customHeight="1">
      <c r="A2" s="6" t="s">
        <v>50</v>
      </c>
      <c r="D2" s="4" t="s">
        <v>51</v>
      </c>
      <c r="E2" t="s">
        <v>26</v>
      </c>
      <c r="F2" t="s">
        <v>53</v>
      </c>
      <c r="G2" t="s">
        <v>20</v>
      </c>
      <c r="H2" t="s">
        <v>54</v>
      </c>
      <c r="I2" t="s">
        <v>31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>
        <v>1</v>
      </c>
      <c r="B4" t="s">
        <v>45</v>
      </c>
      <c r="E4" s="2">
        <v>16</v>
      </c>
      <c r="F4" s="2">
        <v>21</v>
      </c>
      <c r="G4" s="2">
        <v>18</v>
      </c>
      <c r="H4" s="2"/>
      <c r="I4" s="2">
        <v>25</v>
      </c>
      <c r="J4" s="2">
        <v>20</v>
      </c>
      <c r="K4" s="2"/>
      <c r="L4" s="2">
        <f aca="true" t="shared" si="0" ref="L4:L22">SUM(D4:I4)</f>
        <v>80</v>
      </c>
      <c r="M4" s="2"/>
      <c r="N4" s="6">
        <f aca="true" t="shared" si="1" ref="N4:N22">O4+J4</f>
        <v>100</v>
      </c>
      <c r="O4" s="10">
        <f>L4</f>
        <v>80</v>
      </c>
      <c r="Q4"/>
    </row>
    <row r="5" spans="1:17" ht="12.75">
      <c r="A5">
        <v>2</v>
      </c>
      <c r="B5" t="s">
        <v>11</v>
      </c>
      <c r="D5" s="2">
        <v>11</v>
      </c>
      <c r="E5" s="2"/>
      <c r="F5" s="2"/>
      <c r="G5" s="2">
        <v>22</v>
      </c>
      <c r="H5" s="2">
        <v>18</v>
      </c>
      <c r="I5" s="2">
        <v>16</v>
      </c>
      <c r="J5" s="2">
        <v>13</v>
      </c>
      <c r="K5" s="2"/>
      <c r="L5" s="2">
        <f t="shared" si="0"/>
        <v>67</v>
      </c>
      <c r="M5" s="2"/>
      <c r="N5" s="6">
        <f t="shared" si="1"/>
        <v>80</v>
      </c>
      <c r="O5" s="10">
        <f>L5</f>
        <v>67</v>
      </c>
      <c r="Q5"/>
    </row>
    <row r="6" spans="1:17" ht="12.75">
      <c r="A6">
        <v>3</v>
      </c>
      <c r="B6" t="s">
        <v>5</v>
      </c>
      <c r="D6" s="2">
        <v>20</v>
      </c>
      <c r="E6" s="2">
        <v>20</v>
      </c>
      <c r="F6" s="2">
        <v>20</v>
      </c>
      <c r="G6" s="2"/>
      <c r="H6" s="2"/>
      <c r="I6" s="2"/>
      <c r="J6" s="2">
        <v>20</v>
      </c>
      <c r="K6" s="2"/>
      <c r="L6" s="2">
        <f t="shared" si="0"/>
        <v>60</v>
      </c>
      <c r="M6" s="2"/>
      <c r="N6" s="6">
        <f t="shared" si="1"/>
        <v>80</v>
      </c>
      <c r="O6" s="10">
        <f>L6</f>
        <v>60</v>
      </c>
      <c r="Q6"/>
    </row>
    <row r="7" spans="1:17" ht="12.75">
      <c r="A7">
        <v>4</v>
      </c>
      <c r="B7" t="s">
        <v>38</v>
      </c>
      <c r="D7" s="2">
        <v>16</v>
      </c>
      <c r="E7" s="2">
        <v>16</v>
      </c>
      <c r="F7" s="2"/>
      <c r="G7" s="2">
        <v>17</v>
      </c>
      <c r="H7" s="2">
        <v>14</v>
      </c>
      <c r="I7" s="2"/>
      <c r="J7" s="2">
        <v>14</v>
      </c>
      <c r="K7" s="2"/>
      <c r="L7" s="2">
        <f t="shared" si="0"/>
        <v>63</v>
      </c>
      <c r="M7" s="2"/>
      <c r="N7" s="6">
        <f t="shared" si="1"/>
        <v>77</v>
      </c>
      <c r="O7" s="10">
        <f>L7</f>
        <v>63</v>
      </c>
      <c r="Q7"/>
    </row>
    <row r="8" spans="1:17" ht="12.75">
      <c r="A8">
        <v>5</v>
      </c>
      <c r="B8" t="s">
        <v>12</v>
      </c>
      <c r="E8" s="2">
        <v>25</v>
      </c>
      <c r="F8" s="2">
        <v>24</v>
      </c>
      <c r="G8" s="2"/>
      <c r="H8" s="2"/>
      <c r="I8" s="2"/>
      <c r="J8" s="2">
        <v>26</v>
      </c>
      <c r="K8" s="2"/>
      <c r="L8" s="2">
        <f t="shared" si="0"/>
        <v>49</v>
      </c>
      <c r="M8" s="2"/>
      <c r="N8" s="6">
        <f t="shared" si="1"/>
        <v>75</v>
      </c>
      <c r="O8" s="10">
        <f>L8</f>
        <v>49</v>
      </c>
      <c r="Q8"/>
    </row>
    <row r="9" spans="1:17" ht="12.75">
      <c r="A9">
        <v>6</v>
      </c>
      <c r="B9" t="s">
        <v>41</v>
      </c>
      <c r="D9" s="2">
        <v>11</v>
      </c>
      <c r="E9" s="2">
        <v>12</v>
      </c>
      <c r="F9" s="2">
        <v>17</v>
      </c>
      <c r="G9" s="2">
        <v>18</v>
      </c>
      <c r="H9" s="2"/>
      <c r="I9" s="2">
        <v>10</v>
      </c>
      <c r="J9" s="2">
        <v>14</v>
      </c>
      <c r="K9" s="2"/>
      <c r="L9" s="2">
        <f t="shared" si="0"/>
        <v>68</v>
      </c>
      <c r="M9" s="2"/>
      <c r="N9" s="6">
        <f t="shared" si="1"/>
        <v>72</v>
      </c>
      <c r="O9" s="10">
        <f>SUM(D9:G9)</f>
        <v>58</v>
      </c>
      <c r="Q9"/>
    </row>
    <row r="10" spans="1:17" ht="12.75">
      <c r="A10">
        <v>7</v>
      </c>
      <c r="B10" t="s">
        <v>14</v>
      </c>
      <c r="D10" s="2">
        <v>13</v>
      </c>
      <c r="E10">
        <v>16</v>
      </c>
      <c r="F10">
        <v>9</v>
      </c>
      <c r="G10" s="2"/>
      <c r="H10">
        <v>12</v>
      </c>
      <c r="J10">
        <v>17</v>
      </c>
      <c r="L10" s="2">
        <f t="shared" si="0"/>
        <v>50</v>
      </c>
      <c r="M10" s="2"/>
      <c r="N10" s="6">
        <f t="shared" si="1"/>
        <v>67</v>
      </c>
      <c r="O10" s="10">
        <f aca="true" t="shared" si="2" ref="O10:O17">L10</f>
        <v>50</v>
      </c>
      <c r="Q10"/>
    </row>
    <row r="11" spans="1:17" ht="12.75">
      <c r="A11">
        <v>8</v>
      </c>
      <c r="B11" t="s">
        <v>29</v>
      </c>
      <c r="D11" s="2">
        <v>11</v>
      </c>
      <c r="E11" s="2">
        <v>12</v>
      </c>
      <c r="F11" s="2">
        <v>17</v>
      </c>
      <c r="G11" s="2">
        <v>14</v>
      </c>
      <c r="H11" s="2"/>
      <c r="I11" s="2"/>
      <c r="J11" s="2">
        <v>10</v>
      </c>
      <c r="K11" s="2"/>
      <c r="L11" s="2">
        <f t="shared" si="0"/>
        <v>54</v>
      </c>
      <c r="N11" s="6">
        <f t="shared" si="1"/>
        <v>64</v>
      </c>
      <c r="O11" s="10">
        <f t="shared" si="2"/>
        <v>54</v>
      </c>
      <c r="Q11"/>
    </row>
    <row r="12" spans="1:17" ht="12.75">
      <c r="A12">
        <v>9</v>
      </c>
      <c r="B12" t="s">
        <v>7</v>
      </c>
      <c r="E12" s="2">
        <v>17</v>
      </c>
      <c r="F12" s="2">
        <v>20</v>
      </c>
      <c r="G12" s="2"/>
      <c r="H12" s="2"/>
      <c r="I12" s="2"/>
      <c r="J12" s="2">
        <v>19</v>
      </c>
      <c r="K12" s="2"/>
      <c r="L12" s="2">
        <f t="shared" si="0"/>
        <v>37</v>
      </c>
      <c r="M12" s="2"/>
      <c r="N12" s="6">
        <f t="shared" si="1"/>
        <v>56</v>
      </c>
      <c r="O12" s="10">
        <f t="shared" si="2"/>
        <v>37</v>
      </c>
      <c r="Q12"/>
    </row>
    <row r="13" spans="1:17" ht="12.75">
      <c r="A13">
        <v>10</v>
      </c>
      <c r="B13" t="s">
        <v>4</v>
      </c>
      <c r="F13" s="2"/>
      <c r="G13">
        <v>19</v>
      </c>
      <c r="I13">
        <v>16</v>
      </c>
      <c r="J13" s="2">
        <v>14</v>
      </c>
      <c r="L13" s="2">
        <f t="shared" si="0"/>
        <v>35</v>
      </c>
      <c r="M13" s="2"/>
      <c r="N13" s="6">
        <f t="shared" si="1"/>
        <v>49</v>
      </c>
      <c r="O13" s="10">
        <f t="shared" si="2"/>
        <v>35</v>
      </c>
      <c r="Q13"/>
    </row>
    <row r="14" spans="1:17" ht="12.75">
      <c r="A14">
        <v>11</v>
      </c>
      <c r="B14" t="s">
        <v>1</v>
      </c>
      <c r="E14" s="2">
        <v>14</v>
      </c>
      <c r="F14" s="2"/>
      <c r="G14" s="2"/>
      <c r="H14" s="2">
        <v>17</v>
      </c>
      <c r="I14" s="2"/>
      <c r="J14" s="2">
        <v>16</v>
      </c>
      <c r="K14" s="2"/>
      <c r="L14" s="2">
        <f t="shared" si="0"/>
        <v>31</v>
      </c>
      <c r="N14" s="6">
        <f t="shared" si="1"/>
        <v>47</v>
      </c>
      <c r="O14" s="10">
        <f t="shared" si="2"/>
        <v>31</v>
      </c>
      <c r="Q14"/>
    </row>
    <row r="15" spans="1:17" ht="12.75">
      <c r="A15">
        <v>12</v>
      </c>
      <c r="B15" t="s">
        <v>18</v>
      </c>
      <c r="G15">
        <v>24</v>
      </c>
      <c r="J15">
        <v>19</v>
      </c>
      <c r="L15" s="2">
        <f t="shared" si="0"/>
        <v>24</v>
      </c>
      <c r="M15" s="2"/>
      <c r="N15" s="6">
        <f t="shared" si="1"/>
        <v>43</v>
      </c>
      <c r="O15" s="10">
        <f t="shared" si="2"/>
        <v>24</v>
      </c>
      <c r="Q15"/>
    </row>
    <row r="16" spans="1:17" ht="12.75">
      <c r="A16">
        <v>13</v>
      </c>
      <c r="B16" t="s">
        <v>19</v>
      </c>
      <c r="D16" s="2">
        <v>13</v>
      </c>
      <c r="E16" s="2"/>
      <c r="F16" s="2">
        <v>14</v>
      </c>
      <c r="G16" s="2"/>
      <c r="H16" s="2"/>
      <c r="I16" s="2"/>
      <c r="J16" s="2">
        <v>10</v>
      </c>
      <c r="K16" s="2"/>
      <c r="L16" s="2">
        <f t="shared" si="0"/>
        <v>27</v>
      </c>
      <c r="M16" s="2"/>
      <c r="N16" s="6">
        <f t="shared" si="1"/>
        <v>37</v>
      </c>
      <c r="O16" s="10">
        <f t="shared" si="2"/>
        <v>27</v>
      </c>
      <c r="Q16"/>
    </row>
    <row r="17" spans="1:17" ht="12.75">
      <c r="A17">
        <v>14</v>
      </c>
      <c r="B17" t="s">
        <v>39</v>
      </c>
      <c r="D17" s="2">
        <v>4</v>
      </c>
      <c r="E17" s="2"/>
      <c r="F17" s="2">
        <v>7</v>
      </c>
      <c r="G17" s="2">
        <v>9</v>
      </c>
      <c r="H17" s="2"/>
      <c r="I17" s="2">
        <v>7</v>
      </c>
      <c r="J17" s="2">
        <v>2</v>
      </c>
      <c r="K17" s="2"/>
      <c r="L17" s="2">
        <f t="shared" si="0"/>
        <v>27</v>
      </c>
      <c r="M17" s="2"/>
      <c r="N17" s="6">
        <f t="shared" si="1"/>
        <v>29</v>
      </c>
      <c r="O17" s="10">
        <f t="shared" si="2"/>
        <v>27</v>
      </c>
      <c r="Q17"/>
    </row>
    <row r="18" spans="1:17" ht="12.75">
      <c r="A18">
        <v>15</v>
      </c>
      <c r="B18" t="s">
        <v>37</v>
      </c>
      <c r="E18" s="2">
        <v>6</v>
      </c>
      <c r="F18" s="2">
        <v>8</v>
      </c>
      <c r="G18" s="2">
        <v>7</v>
      </c>
      <c r="H18" s="2">
        <v>6</v>
      </c>
      <c r="I18" s="2">
        <v>5</v>
      </c>
      <c r="J18" s="2"/>
      <c r="K18" s="2"/>
      <c r="L18" s="2">
        <f t="shared" si="0"/>
        <v>32</v>
      </c>
      <c r="M18" s="2"/>
      <c r="N18" s="6">
        <f t="shared" si="1"/>
        <v>27</v>
      </c>
      <c r="O18" s="10">
        <f>SUM(E18:H18)</f>
        <v>27</v>
      </c>
      <c r="Q18"/>
    </row>
    <row r="19" spans="1:15" ht="12.75">
      <c r="A19">
        <v>16</v>
      </c>
      <c r="B19" t="s">
        <v>55</v>
      </c>
      <c r="E19" s="2"/>
      <c r="F19" s="2"/>
      <c r="G19" s="2"/>
      <c r="H19" s="2">
        <v>13</v>
      </c>
      <c r="I19" s="2">
        <v>9</v>
      </c>
      <c r="J19" s="2"/>
      <c r="K19" s="2"/>
      <c r="L19" s="2">
        <f t="shared" si="0"/>
        <v>22</v>
      </c>
      <c r="M19" s="2"/>
      <c r="N19" s="6">
        <f t="shared" si="1"/>
        <v>22</v>
      </c>
      <c r="O19" s="10">
        <f>L19</f>
        <v>22</v>
      </c>
    </row>
    <row r="20" spans="1:15" ht="12.75">
      <c r="A20">
        <v>17</v>
      </c>
      <c r="B20" t="s">
        <v>46</v>
      </c>
      <c r="D20" s="2">
        <v>2</v>
      </c>
      <c r="E20" s="2"/>
      <c r="F20" s="2"/>
      <c r="G20" s="2">
        <v>6</v>
      </c>
      <c r="H20" s="2"/>
      <c r="I20" s="2">
        <v>4</v>
      </c>
      <c r="J20" s="2">
        <v>9</v>
      </c>
      <c r="K20" s="2"/>
      <c r="L20" s="2">
        <f t="shared" si="0"/>
        <v>12</v>
      </c>
      <c r="M20" s="2"/>
      <c r="N20" s="6">
        <f t="shared" si="1"/>
        <v>21</v>
      </c>
      <c r="O20" s="10">
        <f>L20</f>
        <v>12</v>
      </c>
    </row>
    <row r="21" spans="1:17" ht="12.75">
      <c r="A21">
        <v>18</v>
      </c>
      <c r="B21" t="s">
        <v>6</v>
      </c>
      <c r="D21" s="2">
        <v>13</v>
      </c>
      <c r="E21" s="2"/>
      <c r="F21" s="2"/>
      <c r="G21" s="2"/>
      <c r="H21" s="2"/>
      <c r="I21" s="2"/>
      <c r="J21" s="2"/>
      <c r="K21" s="2"/>
      <c r="L21" s="2">
        <f t="shared" si="0"/>
        <v>13</v>
      </c>
      <c r="M21" s="2"/>
      <c r="N21" s="6">
        <f t="shared" si="1"/>
        <v>13</v>
      </c>
      <c r="O21" s="10">
        <f>L21</f>
        <v>13</v>
      </c>
      <c r="Q21"/>
    </row>
    <row r="22" spans="1:15" ht="12.75">
      <c r="A22">
        <v>19</v>
      </c>
      <c r="B22" t="s">
        <v>9</v>
      </c>
      <c r="E22" s="2"/>
      <c r="F22" s="2"/>
      <c r="G22" s="2">
        <v>9</v>
      </c>
      <c r="H22" s="2"/>
      <c r="I22" s="2"/>
      <c r="J22" s="2"/>
      <c r="K22" s="2"/>
      <c r="L22" s="2">
        <f t="shared" si="0"/>
        <v>9</v>
      </c>
      <c r="N22" s="6">
        <f t="shared" si="1"/>
        <v>9</v>
      </c>
      <c r="O22" s="10">
        <f>L22</f>
        <v>9</v>
      </c>
    </row>
    <row r="23" spans="5:17" ht="12.75">
      <c r="E23" s="2"/>
      <c r="F23" s="2"/>
      <c r="G23" s="2"/>
      <c r="H23" s="2"/>
      <c r="I23" s="2"/>
      <c r="J23" s="2"/>
      <c r="K23" s="2"/>
      <c r="L23" s="2"/>
      <c r="M23" s="2"/>
      <c r="N23" s="2"/>
      <c r="O23" s="12"/>
      <c r="Q23"/>
    </row>
    <row r="24" spans="2:17" ht="12.75">
      <c r="B24" s="6" t="s">
        <v>49</v>
      </c>
      <c r="C24" s="1"/>
      <c r="L24" s="1" t="s">
        <v>13</v>
      </c>
      <c r="N24" s="6" t="s">
        <v>36</v>
      </c>
      <c r="O24" s="8" t="s">
        <v>48</v>
      </c>
      <c r="Q24"/>
    </row>
    <row r="25" spans="1:17" ht="11.25" customHeight="1">
      <c r="A25" s="6" t="s">
        <v>52</v>
      </c>
      <c r="D25" s="4" t="s">
        <v>51</v>
      </c>
      <c r="E25" t="s">
        <v>26</v>
      </c>
      <c r="F25" t="s">
        <v>53</v>
      </c>
      <c r="G25" t="s">
        <v>20</v>
      </c>
      <c r="H25" t="s">
        <v>54</v>
      </c>
      <c r="I25" t="s">
        <v>31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>
        <v>1</v>
      </c>
      <c r="B27" t="s">
        <v>29</v>
      </c>
      <c r="D27" s="2">
        <v>41</v>
      </c>
      <c r="E27" s="2">
        <v>37</v>
      </c>
      <c r="F27" s="2">
        <v>41</v>
      </c>
      <c r="G27" s="2">
        <v>31</v>
      </c>
      <c r="H27" s="2"/>
      <c r="I27" s="2"/>
      <c r="J27" s="2">
        <v>32</v>
      </c>
      <c r="K27" s="2"/>
      <c r="L27" s="2">
        <f aca="true" t="shared" si="3" ref="L27:L32">SUM(D27:I27)</f>
        <v>150</v>
      </c>
      <c r="N27" s="7">
        <f aca="true" t="shared" si="4" ref="N27:N45">O27+J27</f>
        <v>182</v>
      </c>
      <c r="O27" s="10">
        <f aca="true" t="shared" si="5" ref="O27:O32">L27</f>
        <v>150</v>
      </c>
      <c r="Q27"/>
    </row>
    <row r="28" spans="1:17" ht="12.75">
      <c r="A28">
        <v>2</v>
      </c>
      <c r="B28" t="s">
        <v>11</v>
      </c>
      <c r="D28" s="2">
        <v>30</v>
      </c>
      <c r="E28" s="2"/>
      <c r="F28" s="2"/>
      <c r="G28" s="2">
        <v>44</v>
      </c>
      <c r="H28" s="2">
        <v>37</v>
      </c>
      <c r="I28" s="2">
        <v>30</v>
      </c>
      <c r="J28" s="2">
        <v>30</v>
      </c>
      <c r="K28" s="2"/>
      <c r="L28" s="2">
        <f t="shared" si="3"/>
        <v>141</v>
      </c>
      <c r="M28" s="2"/>
      <c r="N28" s="6">
        <f t="shared" si="4"/>
        <v>171</v>
      </c>
      <c r="O28" s="10">
        <f t="shared" si="5"/>
        <v>141</v>
      </c>
      <c r="Q28"/>
    </row>
    <row r="29" spans="1:17" ht="12.75">
      <c r="A29">
        <v>3</v>
      </c>
      <c r="B29" t="s">
        <v>14</v>
      </c>
      <c r="D29" s="2">
        <v>31</v>
      </c>
      <c r="E29">
        <v>37</v>
      </c>
      <c r="F29">
        <v>27</v>
      </c>
      <c r="G29" s="2"/>
      <c r="H29">
        <v>33</v>
      </c>
      <c r="J29">
        <v>38</v>
      </c>
      <c r="L29" s="2">
        <f t="shared" si="3"/>
        <v>128</v>
      </c>
      <c r="M29" s="2"/>
      <c r="N29" s="6">
        <f t="shared" si="4"/>
        <v>166</v>
      </c>
      <c r="O29" s="10">
        <f t="shared" si="5"/>
        <v>128</v>
      </c>
      <c r="Q29"/>
    </row>
    <row r="30" spans="1:17" ht="12.75">
      <c r="A30">
        <v>4</v>
      </c>
      <c r="B30" t="s">
        <v>45</v>
      </c>
      <c r="E30" s="2">
        <v>26</v>
      </c>
      <c r="F30" s="2">
        <v>34</v>
      </c>
      <c r="G30" s="2">
        <v>31</v>
      </c>
      <c r="H30" s="2"/>
      <c r="I30" s="2">
        <v>36</v>
      </c>
      <c r="J30" s="2">
        <v>35</v>
      </c>
      <c r="K30" s="2"/>
      <c r="L30" s="2">
        <f t="shared" si="3"/>
        <v>127</v>
      </c>
      <c r="M30" s="2"/>
      <c r="N30" s="6">
        <f t="shared" si="4"/>
        <v>162</v>
      </c>
      <c r="O30" s="10">
        <f t="shared" si="5"/>
        <v>127</v>
      </c>
      <c r="Q30"/>
    </row>
    <row r="31" spans="1:17" ht="12.75">
      <c r="A31">
        <v>5</v>
      </c>
      <c r="B31" t="s">
        <v>38</v>
      </c>
      <c r="D31" s="2">
        <v>32</v>
      </c>
      <c r="E31" s="2">
        <v>31</v>
      </c>
      <c r="F31" s="2"/>
      <c r="G31" s="2">
        <v>34</v>
      </c>
      <c r="H31" s="2">
        <v>31</v>
      </c>
      <c r="I31" s="2"/>
      <c r="J31" s="2">
        <v>29</v>
      </c>
      <c r="K31" s="2"/>
      <c r="L31" s="2">
        <f t="shared" si="3"/>
        <v>128</v>
      </c>
      <c r="M31" s="2"/>
      <c r="N31" s="6">
        <f t="shared" si="4"/>
        <v>157</v>
      </c>
      <c r="O31" s="10">
        <f t="shared" si="5"/>
        <v>128</v>
      </c>
      <c r="Q31"/>
    </row>
    <row r="32" spans="1:17" ht="12.75">
      <c r="A32">
        <v>6</v>
      </c>
      <c r="B32" t="s">
        <v>39</v>
      </c>
      <c r="D32" s="2">
        <v>23</v>
      </c>
      <c r="E32" s="2"/>
      <c r="F32" s="2">
        <v>30</v>
      </c>
      <c r="G32" s="2">
        <v>31</v>
      </c>
      <c r="H32" s="2"/>
      <c r="I32" s="2">
        <v>28</v>
      </c>
      <c r="J32" s="2">
        <v>29</v>
      </c>
      <c r="K32" s="2"/>
      <c r="L32" s="2">
        <f t="shared" si="3"/>
        <v>112</v>
      </c>
      <c r="M32" s="2"/>
      <c r="N32" s="6">
        <f t="shared" si="4"/>
        <v>141</v>
      </c>
      <c r="O32" s="10">
        <f t="shared" si="5"/>
        <v>112</v>
      </c>
      <c r="Q32"/>
    </row>
    <row r="33" spans="1:17" ht="12.75">
      <c r="A33">
        <v>7</v>
      </c>
      <c r="B33" t="s">
        <v>41</v>
      </c>
      <c r="D33" s="2">
        <v>21</v>
      </c>
      <c r="E33" s="2">
        <v>22</v>
      </c>
      <c r="F33" s="2">
        <v>33</v>
      </c>
      <c r="G33" s="2">
        <v>32</v>
      </c>
      <c r="H33" s="2"/>
      <c r="I33" s="2">
        <v>21</v>
      </c>
      <c r="J33" s="2">
        <v>30</v>
      </c>
      <c r="K33" s="2"/>
      <c r="L33" s="2">
        <f aca="true" t="shared" si="6" ref="L33:L45">SUM(D33:I33)</f>
        <v>129</v>
      </c>
      <c r="M33" s="2"/>
      <c r="N33" s="6">
        <f t="shared" si="4"/>
        <v>138</v>
      </c>
      <c r="O33" s="10">
        <f>SUM(D33:H33)</f>
        <v>108</v>
      </c>
      <c r="Q33"/>
    </row>
    <row r="34" spans="1:17" ht="12.75">
      <c r="A34">
        <v>8</v>
      </c>
      <c r="B34" t="s">
        <v>37</v>
      </c>
      <c r="E34" s="2">
        <v>35</v>
      </c>
      <c r="F34" s="2">
        <v>37</v>
      </c>
      <c r="G34" s="2">
        <v>32</v>
      </c>
      <c r="H34" s="2">
        <v>29</v>
      </c>
      <c r="I34" s="2">
        <v>21</v>
      </c>
      <c r="J34" s="2"/>
      <c r="K34" s="2"/>
      <c r="L34" s="2">
        <f>SUM(D34:I34)</f>
        <v>154</v>
      </c>
      <c r="M34" s="2"/>
      <c r="N34" s="6">
        <f t="shared" si="4"/>
        <v>133</v>
      </c>
      <c r="O34" s="10">
        <f>SUM(E34:H34)</f>
        <v>133</v>
      </c>
      <c r="Q34"/>
    </row>
    <row r="35" spans="1:17" ht="12.75">
      <c r="A35">
        <v>9</v>
      </c>
      <c r="B35" t="s">
        <v>5</v>
      </c>
      <c r="D35" s="2">
        <v>31</v>
      </c>
      <c r="E35" s="2">
        <v>29</v>
      </c>
      <c r="F35" s="2">
        <v>28</v>
      </c>
      <c r="G35" s="2"/>
      <c r="H35" s="2"/>
      <c r="I35" s="2"/>
      <c r="J35" s="2">
        <v>32</v>
      </c>
      <c r="K35" s="2"/>
      <c r="L35" s="2">
        <f t="shared" si="6"/>
        <v>88</v>
      </c>
      <c r="M35" s="2"/>
      <c r="N35" s="6">
        <f t="shared" si="4"/>
        <v>120</v>
      </c>
      <c r="O35" s="10">
        <f aca="true" t="shared" si="7" ref="O35:O45">L35</f>
        <v>88</v>
      </c>
      <c r="Q35"/>
    </row>
    <row r="36" spans="1:17" ht="12.75">
      <c r="A36">
        <v>10</v>
      </c>
      <c r="B36" t="s">
        <v>46</v>
      </c>
      <c r="D36" s="2">
        <v>21</v>
      </c>
      <c r="E36" s="2"/>
      <c r="F36" s="2"/>
      <c r="G36" s="2">
        <v>30</v>
      </c>
      <c r="H36" s="2"/>
      <c r="I36" s="2">
        <v>28</v>
      </c>
      <c r="J36" s="2">
        <v>34</v>
      </c>
      <c r="K36" s="2"/>
      <c r="L36" s="2">
        <f t="shared" si="6"/>
        <v>79</v>
      </c>
      <c r="M36" s="2"/>
      <c r="N36" s="6">
        <f t="shared" si="4"/>
        <v>113</v>
      </c>
      <c r="O36" s="10">
        <f t="shared" si="7"/>
        <v>79</v>
      </c>
      <c r="Q36"/>
    </row>
    <row r="37" spans="1:17" ht="12.75">
      <c r="A37">
        <v>11</v>
      </c>
      <c r="B37" t="s">
        <v>4</v>
      </c>
      <c r="F37" s="2"/>
      <c r="G37">
        <v>33</v>
      </c>
      <c r="I37">
        <v>30</v>
      </c>
      <c r="J37" s="2">
        <v>30</v>
      </c>
      <c r="L37" s="2">
        <f t="shared" si="6"/>
        <v>63</v>
      </c>
      <c r="M37" s="2"/>
      <c r="N37" s="6">
        <f t="shared" si="4"/>
        <v>93</v>
      </c>
      <c r="O37" s="10">
        <f t="shared" si="7"/>
        <v>63</v>
      </c>
      <c r="Q37"/>
    </row>
    <row r="38" spans="1:17" ht="12.75">
      <c r="A38">
        <v>12</v>
      </c>
      <c r="B38" t="s">
        <v>12</v>
      </c>
      <c r="E38" s="2">
        <v>29</v>
      </c>
      <c r="F38" s="2">
        <v>29</v>
      </c>
      <c r="G38" s="2"/>
      <c r="H38" s="2"/>
      <c r="I38" s="2"/>
      <c r="J38" s="2">
        <v>35</v>
      </c>
      <c r="K38" s="2"/>
      <c r="L38" s="2">
        <f t="shared" si="6"/>
        <v>58</v>
      </c>
      <c r="M38" s="2"/>
      <c r="N38" s="6">
        <f t="shared" si="4"/>
        <v>93</v>
      </c>
      <c r="O38" s="10">
        <f t="shared" si="7"/>
        <v>58</v>
      </c>
      <c r="Q38"/>
    </row>
    <row r="39" spans="1:17" ht="12.75">
      <c r="A39">
        <v>13</v>
      </c>
      <c r="B39" t="s">
        <v>1</v>
      </c>
      <c r="E39" s="2">
        <v>26</v>
      </c>
      <c r="F39" s="2"/>
      <c r="G39" s="2"/>
      <c r="H39" s="2">
        <v>30</v>
      </c>
      <c r="I39" s="2"/>
      <c r="J39" s="2">
        <v>31</v>
      </c>
      <c r="K39" s="2"/>
      <c r="L39" s="2">
        <f t="shared" si="6"/>
        <v>56</v>
      </c>
      <c r="N39" s="6">
        <f t="shared" si="4"/>
        <v>87</v>
      </c>
      <c r="O39" s="10">
        <f t="shared" si="7"/>
        <v>56</v>
      </c>
      <c r="Q39"/>
    </row>
    <row r="40" spans="1:17" ht="12.75">
      <c r="A40">
        <v>14</v>
      </c>
      <c r="B40" t="s">
        <v>7</v>
      </c>
      <c r="E40" s="2">
        <v>26</v>
      </c>
      <c r="F40" s="2">
        <v>31</v>
      </c>
      <c r="G40" s="2"/>
      <c r="H40" s="2"/>
      <c r="I40" s="2"/>
      <c r="J40" s="2">
        <v>29</v>
      </c>
      <c r="K40" s="2"/>
      <c r="L40" s="2">
        <f t="shared" si="6"/>
        <v>57</v>
      </c>
      <c r="M40" s="2"/>
      <c r="N40" s="6">
        <f t="shared" si="4"/>
        <v>86</v>
      </c>
      <c r="O40" s="10">
        <f t="shared" si="7"/>
        <v>57</v>
      </c>
      <c r="Q40"/>
    </row>
    <row r="41" spans="1:17" ht="12.75">
      <c r="A41">
        <v>15</v>
      </c>
      <c r="B41" t="s">
        <v>19</v>
      </c>
      <c r="D41" s="2">
        <v>30</v>
      </c>
      <c r="E41" s="2"/>
      <c r="F41" s="2">
        <v>23</v>
      </c>
      <c r="G41" s="2"/>
      <c r="H41" s="2"/>
      <c r="I41" s="2"/>
      <c r="J41" s="2">
        <v>23</v>
      </c>
      <c r="K41" s="2"/>
      <c r="L41" s="2">
        <f t="shared" si="6"/>
        <v>53</v>
      </c>
      <c r="M41" s="2"/>
      <c r="N41" s="6">
        <f t="shared" si="4"/>
        <v>76</v>
      </c>
      <c r="O41" s="10">
        <f t="shared" si="7"/>
        <v>53</v>
      </c>
      <c r="Q41"/>
    </row>
    <row r="42" spans="1:15" ht="12.75">
      <c r="A42">
        <v>16</v>
      </c>
      <c r="B42" t="s">
        <v>55</v>
      </c>
      <c r="E42" s="2"/>
      <c r="F42" s="2"/>
      <c r="G42" s="2"/>
      <c r="H42" s="2">
        <v>36</v>
      </c>
      <c r="I42" s="2">
        <v>25</v>
      </c>
      <c r="J42" s="2"/>
      <c r="K42" s="2"/>
      <c r="L42" s="2">
        <f t="shared" si="6"/>
        <v>61</v>
      </c>
      <c r="M42" s="2"/>
      <c r="N42" s="6">
        <f t="shared" si="4"/>
        <v>61</v>
      </c>
      <c r="O42" s="10">
        <f t="shared" si="7"/>
        <v>61</v>
      </c>
    </row>
    <row r="43" spans="1:15" ht="12.75">
      <c r="A43">
        <v>17</v>
      </c>
      <c r="B43" t="s">
        <v>18</v>
      </c>
      <c r="G43" s="2">
        <v>30</v>
      </c>
      <c r="J43">
        <v>29</v>
      </c>
      <c r="L43" s="2">
        <f t="shared" si="6"/>
        <v>30</v>
      </c>
      <c r="M43" s="2"/>
      <c r="N43" s="6">
        <f t="shared" si="4"/>
        <v>59</v>
      </c>
      <c r="O43" s="10">
        <f t="shared" si="7"/>
        <v>30</v>
      </c>
    </row>
    <row r="44" spans="1:17" ht="12.75">
      <c r="A44">
        <v>18</v>
      </c>
      <c r="B44" t="s">
        <v>9</v>
      </c>
      <c r="E44" s="2"/>
      <c r="F44" s="2"/>
      <c r="G44" s="2">
        <v>30</v>
      </c>
      <c r="H44" s="2"/>
      <c r="I44" s="2"/>
      <c r="J44" s="2"/>
      <c r="K44" s="2"/>
      <c r="L44" s="2">
        <f t="shared" si="6"/>
        <v>30</v>
      </c>
      <c r="N44" s="6">
        <f t="shared" si="4"/>
        <v>30</v>
      </c>
      <c r="O44" s="10">
        <f t="shared" si="7"/>
        <v>30</v>
      </c>
      <c r="Q44"/>
    </row>
    <row r="45" spans="1:15" ht="12.75">
      <c r="A45">
        <v>19</v>
      </c>
      <c r="B45" t="s">
        <v>6</v>
      </c>
      <c r="D45" s="2">
        <v>24</v>
      </c>
      <c r="E45" s="2"/>
      <c r="F45" s="2"/>
      <c r="G45" s="2"/>
      <c r="H45" s="2"/>
      <c r="I45" s="2"/>
      <c r="J45" s="2"/>
      <c r="K45" s="2"/>
      <c r="L45" s="2">
        <f t="shared" si="6"/>
        <v>24</v>
      </c>
      <c r="M45" s="2"/>
      <c r="N45" s="6">
        <f t="shared" si="4"/>
        <v>24</v>
      </c>
      <c r="O45" s="10">
        <f t="shared" si="7"/>
        <v>24</v>
      </c>
    </row>
    <row r="46" spans="5:15" ht="12.75">
      <c r="E46" s="2"/>
      <c r="F46" s="2"/>
      <c r="G46" s="2"/>
      <c r="H46" s="2"/>
      <c r="I46" s="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21"/>
  <sheetViews>
    <sheetView zoomScalePageLayoutView="0" workbookViewId="0" topLeftCell="A17">
      <selection activeCell="A17" sqref="A1:IV1638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2019</v>
      </c>
      <c r="C1" s="1"/>
      <c r="L1" s="1" t="s">
        <v>13</v>
      </c>
      <c r="N1" s="6" t="s">
        <v>36</v>
      </c>
      <c r="O1" s="8"/>
      <c r="Q1"/>
    </row>
    <row r="2" spans="1:17" ht="11.25" customHeight="1">
      <c r="A2" s="6" t="s">
        <v>50</v>
      </c>
      <c r="D2" s="2" t="s">
        <v>58</v>
      </c>
      <c r="E2" s="4" t="s">
        <v>15</v>
      </c>
      <c r="F2" t="s">
        <v>53</v>
      </c>
      <c r="G2" t="s">
        <v>57</v>
      </c>
      <c r="H2" s="11" t="s">
        <v>20</v>
      </c>
      <c r="I2" s="11" t="s">
        <v>17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4">
        <v>1</v>
      </c>
      <c r="B4" s="14" t="s">
        <v>5</v>
      </c>
      <c r="D4" s="2">
        <v>21</v>
      </c>
      <c r="E4" s="2">
        <v>26</v>
      </c>
      <c r="F4" s="2">
        <v>18</v>
      </c>
      <c r="G4" s="2">
        <v>30</v>
      </c>
      <c r="H4" s="12">
        <v>21</v>
      </c>
      <c r="I4" s="12">
        <v>18</v>
      </c>
      <c r="J4" s="2">
        <v>20</v>
      </c>
      <c r="K4" s="2"/>
      <c r="L4" s="2">
        <f>SUM(D4:J4)</f>
        <v>154</v>
      </c>
      <c r="M4" s="2"/>
      <c r="N4" s="15">
        <f>G4+E4+D4+H4+J4</f>
        <v>118</v>
      </c>
      <c r="O4" s="10"/>
      <c r="Q4"/>
    </row>
    <row r="5" spans="1:17" ht="12.75">
      <c r="A5" s="14">
        <v>2</v>
      </c>
      <c r="B5" s="14" t="s">
        <v>38</v>
      </c>
      <c r="D5" s="2">
        <v>9</v>
      </c>
      <c r="E5" s="2">
        <v>22</v>
      </c>
      <c r="F5" s="2">
        <v>12</v>
      </c>
      <c r="G5" s="2">
        <v>23</v>
      </c>
      <c r="H5" s="12">
        <v>11</v>
      </c>
      <c r="I5" s="12">
        <v>18</v>
      </c>
      <c r="J5" s="2">
        <v>18</v>
      </c>
      <c r="K5" s="2"/>
      <c r="L5" s="2">
        <f>SUM(D5:J5)</f>
        <v>113</v>
      </c>
      <c r="M5" s="2"/>
      <c r="N5" s="15">
        <f>E5+G5+I5+F5+J5</f>
        <v>93</v>
      </c>
      <c r="O5" s="10"/>
      <c r="Q5"/>
    </row>
    <row r="6" spans="1:17" ht="12.75">
      <c r="A6" s="14">
        <v>3</v>
      </c>
      <c r="B6" s="14" t="s">
        <v>6</v>
      </c>
      <c r="D6" s="2">
        <v>13</v>
      </c>
      <c r="E6" s="2">
        <v>19</v>
      </c>
      <c r="F6" s="2"/>
      <c r="G6" s="2">
        <v>24</v>
      </c>
      <c r="H6" s="12"/>
      <c r="I6" s="12">
        <v>18</v>
      </c>
      <c r="J6" s="2">
        <v>16</v>
      </c>
      <c r="K6" s="2"/>
      <c r="L6" s="2">
        <f>SUM(D6:J6)</f>
        <v>90</v>
      </c>
      <c r="M6" s="2"/>
      <c r="N6" s="15">
        <f>SUM(D6:J6)</f>
        <v>90</v>
      </c>
      <c r="O6" s="10"/>
      <c r="Q6"/>
    </row>
    <row r="7" spans="1:17" ht="12.75">
      <c r="A7">
        <v>4</v>
      </c>
      <c r="B7" t="s">
        <v>14</v>
      </c>
      <c r="D7" s="2">
        <v>13</v>
      </c>
      <c r="E7" s="2">
        <v>18</v>
      </c>
      <c r="F7">
        <v>13</v>
      </c>
      <c r="G7" s="2">
        <v>21</v>
      </c>
      <c r="I7" s="11">
        <v>13</v>
      </c>
      <c r="J7" s="11">
        <v>13</v>
      </c>
      <c r="L7" s="2">
        <f>SUM(D7:J7)</f>
        <v>91</v>
      </c>
      <c r="M7" s="2"/>
      <c r="N7" s="7">
        <f>D7+E7+F7+G7+J7</f>
        <v>78</v>
      </c>
      <c r="O7" s="10"/>
      <c r="Q7"/>
    </row>
    <row r="8" spans="1:17" ht="12.75">
      <c r="A8">
        <v>5</v>
      </c>
      <c r="B8" t="s">
        <v>41</v>
      </c>
      <c r="D8" s="2">
        <v>8</v>
      </c>
      <c r="E8" s="2">
        <v>14</v>
      </c>
      <c r="F8" s="2">
        <v>15</v>
      </c>
      <c r="G8" s="2">
        <v>11</v>
      </c>
      <c r="H8" s="12">
        <v>19</v>
      </c>
      <c r="I8" s="12">
        <v>18</v>
      </c>
      <c r="J8" s="2">
        <v>10</v>
      </c>
      <c r="K8" s="2"/>
      <c r="L8" s="2">
        <f>SUM(D8:J8)</f>
        <v>95</v>
      </c>
      <c r="M8" s="2"/>
      <c r="N8" s="7">
        <f>E8+F8+H8+I8+J8</f>
        <v>76</v>
      </c>
      <c r="O8" s="10"/>
      <c r="Q8"/>
    </row>
    <row r="9" spans="1:17" ht="12.75">
      <c r="A9">
        <v>6</v>
      </c>
      <c r="B9" t="s">
        <v>45</v>
      </c>
      <c r="E9" s="2">
        <v>20</v>
      </c>
      <c r="F9" s="2">
        <v>12</v>
      </c>
      <c r="G9" s="2">
        <v>21</v>
      </c>
      <c r="H9" s="12">
        <v>12</v>
      </c>
      <c r="I9" s="12">
        <v>20</v>
      </c>
      <c r="J9" s="2"/>
      <c r="K9" s="2"/>
      <c r="L9" s="2">
        <f>SUM(D9:I9)</f>
        <v>85</v>
      </c>
      <c r="M9" s="2"/>
      <c r="N9" s="7">
        <f>E9+F9+G9+I9+J9</f>
        <v>73</v>
      </c>
      <c r="O9" s="10"/>
      <c r="Q9"/>
    </row>
    <row r="10" spans="1:17" ht="12.75">
      <c r="A10">
        <v>8</v>
      </c>
      <c r="B10" t="s">
        <v>11</v>
      </c>
      <c r="D10" s="2">
        <v>8</v>
      </c>
      <c r="E10" s="2">
        <v>19</v>
      </c>
      <c r="F10" s="2"/>
      <c r="G10" s="2"/>
      <c r="H10" s="12">
        <v>24</v>
      </c>
      <c r="I10" s="12">
        <v>15</v>
      </c>
      <c r="J10" s="2">
        <v>3</v>
      </c>
      <c r="K10" s="2"/>
      <c r="L10" s="2">
        <f>SUM(D10:J10)</f>
        <v>69</v>
      </c>
      <c r="M10" s="2"/>
      <c r="N10" s="7">
        <f>SUM(D10:J10)</f>
        <v>69</v>
      </c>
      <c r="O10" s="10"/>
      <c r="Q10"/>
    </row>
    <row r="11" spans="1:17" ht="12.75">
      <c r="A11">
        <v>7</v>
      </c>
      <c r="B11" t="s">
        <v>18</v>
      </c>
      <c r="H11" s="11">
        <v>26</v>
      </c>
      <c r="I11" s="11">
        <v>29</v>
      </c>
      <c r="L11" s="2">
        <f>SUM(D11:I11)</f>
        <v>55</v>
      </c>
      <c r="M11" s="2"/>
      <c r="N11" s="7">
        <f>SUM(D11:J11)</f>
        <v>55</v>
      </c>
      <c r="O11" s="10"/>
      <c r="Q11"/>
    </row>
    <row r="12" spans="1:17" ht="12.75">
      <c r="A12">
        <v>9</v>
      </c>
      <c r="B12" t="s">
        <v>4</v>
      </c>
      <c r="E12">
        <v>18</v>
      </c>
      <c r="F12" s="2"/>
      <c r="G12">
        <v>20</v>
      </c>
      <c r="H12" s="11">
        <v>15</v>
      </c>
      <c r="J12" s="2"/>
      <c r="L12" s="2">
        <f>SUM(D12:I12)</f>
        <v>53</v>
      </c>
      <c r="M12" s="2"/>
      <c r="N12" s="7">
        <f>SUM(D12:J12)</f>
        <v>53</v>
      </c>
      <c r="O12" s="10"/>
      <c r="Q12"/>
    </row>
    <row r="13" spans="1:17" ht="12.75">
      <c r="A13">
        <v>11</v>
      </c>
      <c r="B13" t="s">
        <v>1</v>
      </c>
      <c r="D13" s="2">
        <v>9</v>
      </c>
      <c r="E13" s="2">
        <v>18</v>
      </c>
      <c r="F13" s="2">
        <v>14</v>
      </c>
      <c r="G13" s="2">
        <v>6</v>
      </c>
      <c r="H13" s="12"/>
      <c r="I13" s="12"/>
      <c r="J13" s="2"/>
      <c r="K13" s="2"/>
      <c r="L13" s="2">
        <f>SUM(D13:I13)</f>
        <v>47</v>
      </c>
      <c r="N13" s="7">
        <f>SUM(D13:J13)</f>
        <v>47</v>
      </c>
      <c r="O13" s="10"/>
      <c r="Q13"/>
    </row>
    <row r="14" spans="1:17" ht="12.75">
      <c r="A14">
        <v>10</v>
      </c>
      <c r="B14" t="s">
        <v>60</v>
      </c>
      <c r="E14" s="2"/>
      <c r="F14" s="2"/>
      <c r="G14" s="2"/>
      <c r="H14" s="12">
        <v>26</v>
      </c>
      <c r="I14" s="12">
        <v>21</v>
      </c>
      <c r="J14" s="2"/>
      <c r="K14" s="2"/>
      <c r="L14" s="2">
        <f>SUM(D14:I14)</f>
        <v>47</v>
      </c>
      <c r="M14" s="2"/>
      <c r="N14" s="7">
        <f>SUM(D14:J14)</f>
        <v>47</v>
      </c>
      <c r="O14" s="10"/>
      <c r="Q14"/>
    </row>
    <row r="15" spans="1:17" ht="12.75">
      <c r="A15">
        <v>12</v>
      </c>
      <c r="B15" t="s">
        <v>37</v>
      </c>
      <c r="E15" s="2">
        <v>10</v>
      </c>
      <c r="F15" s="2">
        <v>9</v>
      </c>
      <c r="G15" s="2">
        <v>11</v>
      </c>
      <c r="H15" s="12">
        <v>4</v>
      </c>
      <c r="I15" s="12">
        <v>11</v>
      </c>
      <c r="J15" s="2">
        <v>6</v>
      </c>
      <c r="K15" s="2"/>
      <c r="L15" s="2">
        <f>SUM(D15:J15)</f>
        <v>51</v>
      </c>
      <c r="M15" s="2"/>
      <c r="N15" s="7">
        <f>E15+F15+G15+I15+J15</f>
        <v>47</v>
      </c>
      <c r="O15" s="10"/>
      <c r="Q15"/>
    </row>
    <row r="16" spans="1:17" ht="12.75">
      <c r="A16">
        <v>13</v>
      </c>
      <c r="B16" t="s">
        <v>61</v>
      </c>
      <c r="E16" s="2"/>
      <c r="F16" s="2"/>
      <c r="G16" s="2"/>
      <c r="H16" s="12">
        <v>19</v>
      </c>
      <c r="I16" s="12">
        <v>24</v>
      </c>
      <c r="J16" s="2"/>
      <c r="K16" s="2"/>
      <c r="L16" s="2">
        <f aca="true" t="shared" si="0" ref="L16:L22">SUM(D16:I16)</f>
        <v>43</v>
      </c>
      <c r="M16" s="2"/>
      <c r="N16" s="7">
        <f>SUM(D16:J16)</f>
        <v>43</v>
      </c>
      <c r="O16" s="10"/>
      <c r="Q16"/>
    </row>
    <row r="17" spans="1:17" ht="12.75">
      <c r="A17">
        <v>14</v>
      </c>
      <c r="B17" t="s">
        <v>59</v>
      </c>
      <c r="E17" s="2">
        <v>22</v>
      </c>
      <c r="F17" s="2"/>
      <c r="G17" s="2">
        <v>18</v>
      </c>
      <c r="H17" s="12"/>
      <c r="I17" s="12"/>
      <c r="J17" s="2"/>
      <c r="K17" s="2"/>
      <c r="L17" s="2">
        <f t="shared" si="0"/>
        <v>40</v>
      </c>
      <c r="M17" s="2"/>
      <c r="N17" s="7">
        <f>SUM(D17:J17)</f>
        <v>40</v>
      </c>
      <c r="O17" s="10"/>
      <c r="Q17"/>
    </row>
    <row r="18" spans="1:17" ht="12.75">
      <c r="A18">
        <v>19</v>
      </c>
      <c r="B18" t="s">
        <v>7</v>
      </c>
      <c r="E18" s="2"/>
      <c r="F18" s="2">
        <v>17</v>
      </c>
      <c r="G18" s="2"/>
      <c r="H18" s="12">
        <v>19</v>
      </c>
      <c r="I18" s="12"/>
      <c r="J18" s="2"/>
      <c r="K18" s="2"/>
      <c r="L18" s="2">
        <f t="shared" si="0"/>
        <v>36</v>
      </c>
      <c r="M18" s="2"/>
      <c r="N18" s="7">
        <f>SUM(D18:J18)</f>
        <v>36</v>
      </c>
      <c r="O18" s="10"/>
      <c r="Q18"/>
    </row>
    <row r="19" spans="1:15" ht="12.75">
      <c r="A19">
        <v>18</v>
      </c>
      <c r="B19" t="s">
        <v>29</v>
      </c>
      <c r="D19" s="2">
        <v>9</v>
      </c>
      <c r="E19" s="2">
        <v>16</v>
      </c>
      <c r="F19" s="2">
        <v>5</v>
      </c>
      <c r="G19" s="2"/>
      <c r="H19" s="12">
        <v>5</v>
      </c>
      <c r="I19" s="12">
        <v>5</v>
      </c>
      <c r="J19" s="2"/>
      <c r="K19" s="2"/>
      <c r="L19" s="2">
        <f t="shared" si="0"/>
        <v>40</v>
      </c>
      <c r="N19" s="7">
        <f>D19+E19+F19+H19+J19</f>
        <v>35</v>
      </c>
      <c r="O19" s="10"/>
    </row>
    <row r="20" spans="1:15" ht="12.75">
      <c r="A20">
        <v>17</v>
      </c>
      <c r="B20" t="s">
        <v>39</v>
      </c>
      <c r="D20" s="2">
        <v>6</v>
      </c>
      <c r="E20" s="2">
        <v>10</v>
      </c>
      <c r="F20" s="2">
        <v>6</v>
      </c>
      <c r="G20" s="2">
        <v>6</v>
      </c>
      <c r="H20" s="12"/>
      <c r="I20" s="12"/>
      <c r="J20" s="2"/>
      <c r="K20" s="2"/>
      <c r="L20" s="2">
        <f t="shared" si="0"/>
        <v>28</v>
      </c>
      <c r="M20" s="2"/>
      <c r="N20" s="7">
        <f>SUM(D20:J20)</f>
        <v>28</v>
      </c>
      <c r="O20" s="10"/>
    </row>
    <row r="21" spans="1:17" ht="12.75">
      <c r="A21">
        <v>16</v>
      </c>
      <c r="B21" t="s">
        <v>62</v>
      </c>
      <c r="E21" s="2"/>
      <c r="F21" s="2"/>
      <c r="G21" s="2">
        <v>13</v>
      </c>
      <c r="H21" s="12"/>
      <c r="I21" s="12">
        <v>12</v>
      </c>
      <c r="J21" s="2"/>
      <c r="K21" s="2"/>
      <c r="L21" s="2">
        <f t="shared" si="0"/>
        <v>25</v>
      </c>
      <c r="M21" s="2"/>
      <c r="N21" s="7">
        <f>SUM(D21:J21)</f>
        <v>25</v>
      </c>
      <c r="O21" s="10"/>
      <c r="Q21"/>
    </row>
    <row r="22" spans="1:15" ht="12.75">
      <c r="A22">
        <v>15</v>
      </c>
      <c r="B22" t="s">
        <v>44</v>
      </c>
      <c r="E22" s="2"/>
      <c r="F22" s="2"/>
      <c r="G22" s="2">
        <v>16</v>
      </c>
      <c r="H22" s="12"/>
      <c r="I22" s="12">
        <v>6</v>
      </c>
      <c r="J22" s="2"/>
      <c r="K22" s="2"/>
      <c r="L22" s="2">
        <f t="shared" si="0"/>
        <v>22</v>
      </c>
      <c r="N22" s="7">
        <f>SUM(D22:J22)</f>
        <v>22</v>
      </c>
      <c r="O22" s="10"/>
    </row>
    <row r="23" spans="5:17" ht="12.75">
      <c r="E23" s="2"/>
      <c r="F23" s="2"/>
      <c r="G23" s="2"/>
      <c r="H23" s="12"/>
      <c r="I23" s="12"/>
      <c r="J23" s="2"/>
      <c r="K23" s="2"/>
      <c r="L23" s="2"/>
      <c r="M23" s="2"/>
      <c r="N23" s="2"/>
      <c r="O23" s="12"/>
      <c r="Q23"/>
    </row>
    <row r="24" spans="2:17" ht="12.75">
      <c r="B24" s="6">
        <v>2019</v>
      </c>
      <c r="C24" s="1"/>
      <c r="L24" s="1" t="s">
        <v>13</v>
      </c>
      <c r="N24" s="6" t="s">
        <v>36</v>
      </c>
      <c r="O24" s="8"/>
      <c r="Q24"/>
    </row>
    <row r="25" spans="1:17" ht="11.25" customHeight="1">
      <c r="A25" s="6" t="s">
        <v>52</v>
      </c>
      <c r="D25" s="2" t="s">
        <v>58</v>
      </c>
      <c r="E25" s="4" t="s">
        <v>15</v>
      </c>
      <c r="F25" t="s">
        <v>53</v>
      </c>
      <c r="G25" t="s">
        <v>57</v>
      </c>
      <c r="H25" s="11" t="s">
        <v>20</v>
      </c>
      <c r="I25" s="11" t="s">
        <v>17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 s="14">
        <v>1</v>
      </c>
      <c r="B27" s="14" t="s">
        <v>38</v>
      </c>
      <c r="D27" s="2">
        <v>25</v>
      </c>
      <c r="E27" s="2">
        <v>36</v>
      </c>
      <c r="F27" s="2">
        <v>30</v>
      </c>
      <c r="G27" s="2">
        <v>35</v>
      </c>
      <c r="H27" s="12">
        <v>24</v>
      </c>
      <c r="I27" s="12">
        <v>35</v>
      </c>
      <c r="J27" s="2">
        <v>35</v>
      </c>
      <c r="K27" s="2"/>
      <c r="L27" s="2">
        <f aca="true" t="shared" si="1" ref="L27:L33">SUM(D27:J27)</f>
        <v>220</v>
      </c>
      <c r="M27" s="2"/>
      <c r="N27" s="15">
        <f>SUM(D27:J27)-D27-H27</f>
        <v>171</v>
      </c>
      <c r="O27" s="10"/>
      <c r="Q27"/>
    </row>
    <row r="28" spans="1:17" ht="12.75">
      <c r="A28" s="14">
        <v>2</v>
      </c>
      <c r="B28" s="14" t="s">
        <v>14</v>
      </c>
      <c r="D28" s="2">
        <v>33</v>
      </c>
      <c r="E28">
        <v>37</v>
      </c>
      <c r="F28">
        <v>33</v>
      </c>
      <c r="G28" s="2">
        <v>35</v>
      </c>
      <c r="I28" s="11">
        <v>31</v>
      </c>
      <c r="J28" s="11">
        <v>32</v>
      </c>
      <c r="L28" s="2">
        <f t="shared" si="1"/>
        <v>201</v>
      </c>
      <c r="M28" s="2"/>
      <c r="N28" s="15">
        <f>D28+E28+F28+G28+J28</f>
        <v>170</v>
      </c>
      <c r="O28" s="10"/>
      <c r="Q28"/>
    </row>
    <row r="29" spans="1:17" ht="12.75">
      <c r="A29" s="14">
        <v>3</v>
      </c>
      <c r="B29" s="14" t="s">
        <v>5</v>
      </c>
      <c r="D29" s="2">
        <v>32</v>
      </c>
      <c r="E29" s="2">
        <v>34</v>
      </c>
      <c r="F29" s="2">
        <v>26</v>
      </c>
      <c r="G29" s="2">
        <v>37</v>
      </c>
      <c r="H29" s="12">
        <v>30</v>
      </c>
      <c r="I29" s="12">
        <v>27</v>
      </c>
      <c r="J29" s="2">
        <v>32</v>
      </c>
      <c r="K29" s="2"/>
      <c r="L29" s="2">
        <f t="shared" si="1"/>
        <v>218</v>
      </c>
      <c r="M29" s="2"/>
      <c r="N29" s="15">
        <f>D29+E29+G29+H29+J29</f>
        <v>165</v>
      </c>
      <c r="O29" s="10"/>
      <c r="Q29"/>
    </row>
    <row r="30" spans="1:17" ht="12.75">
      <c r="A30">
        <v>4</v>
      </c>
      <c r="B30" t="s">
        <v>41</v>
      </c>
      <c r="D30" s="2">
        <v>19</v>
      </c>
      <c r="E30" s="2">
        <v>29</v>
      </c>
      <c r="F30" s="2">
        <v>32</v>
      </c>
      <c r="G30" s="2">
        <v>22</v>
      </c>
      <c r="H30" s="12">
        <v>37</v>
      </c>
      <c r="I30" s="12">
        <v>34</v>
      </c>
      <c r="J30" s="2">
        <v>28</v>
      </c>
      <c r="K30" s="2"/>
      <c r="L30" s="2">
        <f t="shared" si="1"/>
        <v>201</v>
      </c>
      <c r="M30" s="2"/>
      <c r="N30" s="7">
        <f>SUM(D30:J30)-D30-G30</f>
        <v>160</v>
      </c>
      <c r="O30" s="10"/>
      <c r="Q30"/>
    </row>
    <row r="31" spans="1:17" ht="12.75">
      <c r="A31">
        <v>5</v>
      </c>
      <c r="B31" t="s">
        <v>37</v>
      </c>
      <c r="E31" s="2">
        <v>30</v>
      </c>
      <c r="F31" s="2">
        <v>31</v>
      </c>
      <c r="G31" s="2">
        <v>29</v>
      </c>
      <c r="H31" s="12">
        <v>23</v>
      </c>
      <c r="I31" s="12">
        <v>36</v>
      </c>
      <c r="J31" s="2">
        <v>26</v>
      </c>
      <c r="K31" s="2"/>
      <c r="L31" s="2">
        <f t="shared" si="1"/>
        <v>175</v>
      </c>
      <c r="M31" s="2"/>
      <c r="N31" s="7">
        <f>SUM(D31:J31)-H31</f>
        <v>152</v>
      </c>
      <c r="O31" s="10"/>
      <c r="Q31"/>
    </row>
    <row r="32" spans="1:17" ht="12.75">
      <c r="A32">
        <v>6</v>
      </c>
      <c r="B32" t="s">
        <v>6</v>
      </c>
      <c r="D32" s="2">
        <v>23</v>
      </c>
      <c r="E32" s="2">
        <v>26</v>
      </c>
      <c r="F32" s="2"/>
      <c r="G32" s="2">
        <v>31</v>
      </c>
      <c r="H32" s="12"/>
      <c r="I32" s="12">
        <v>30</v>
      </c>
      <c r="J32" s="2">
        <v>29</v>
      </c>
      <c r="K32" s="2"/>
      <c r="L32" s="2">
        <f t="shared" si="1"/>
        <v>139</v>
      </c>
      <c r="M32" s="2"/>
      <c r="N32" s="7">
        <f>SUM(D32:J32)</f>
        <v>139</v>
      </c>
      <c r="O32" s="10"/>
      <c r="Q32"/>
    </row>
    <row r="33" spans="1:17" ht="12.75">
      <c r="A33">
        <v>7</v>
      </c>
      <c r="B33" t="s">
        <v>11</v>
      </c>
      <c r="D33" s="2">
        <v>19</v>
      </c>
      <c r="E33" s="2">
        <v>33</v>
      </c>
      <c r="F33" s="2"/>
      <c r="G33" s="2"/>
      <c r="H33" s="12">
        <v>39</v>
      </c>
      <c r="I33" s="12">
        <v>26</v>
      </c>
      <c r="J33" s="2">
        <v>12</v>
      </c>
      <c r="K33" s="2"/>
      <c r="L33" s="2">
        <f t="shared" si="1"/>
        <v>129</v>
      </c>
      <c r="M33" s="2"/>
      <c r="N33" s="7">
        <f>SUM(D33:J33)</f>
        <v>129</v>
      </c>
      <c r="O33" s="10"/>
      <c r="Q33"/>
    </row>
    <row r="34" spans="1:17" ht="12.75">
      <c r="A34">
        <v>8</v>
      </c>
      <c r="B34" t="s">
        <v>45</v>
      </c>
      <c r="E34" s="2">
        <v>31</v>
      </c>
      <c r="F34" s="2">
        <v>21</v>
      </c>
      <c r="G34" s="2">
        <v>32</v>
      </c>
      <c r="H34" s="12">
        <v>22</v>
      </c>
      <c r="I34" s="12">
        <v>34</v>
      </c>
      <c r="J34" s="2"/>
      <c r="K34" s="2"/>
      <c r="L34" s="2">
        <f aca="true" t="shared" si="2" ref="L34:L45">SUM(D34:I34)</f>
        <v>140</v>
      </c>
      <c r="M34" s="2"/>
      <c r="N34" s="7">
        <f>SUM(D34:J34)-F34</f>
        <v>119</v>
      </c>
      <c r="O34" s="10"/>
      <c r="Q34"/>
    </row>
    <row r="35" spans="1:17" ht="12.75">
      <c r="A35">
        <v>9</v>
      </c>
      <c r="B35" t="s">
        <v>29</v>
      </c>
      <c r="D35" s="2">
        <v>29</v>
      </c>
      <c r="E35" s="2">
        <v>36</v>
      </c>
      <c r="F35" s="2">
        <v>21</v>
      </c>
      <c r="G35" s="2"/>
      <c r="H35" s="12">
        <v>20</v>
      </c>
      <c r="I35" s="12">
        <v>20</v>
      </c>
      <c r="J35" s="2"/>
      <c r="K35" s="2"/>
      <c r="L35" s="2">
        <f t="shared" si="2"/>
        <v>126</v>
      </c>
      <c r="N35" s="7">
        <f>SUM(D35:J35)-I35</f>
        <v>106</v>
      </c>
      <c r="O35" s="10"/>
      <c r="Q35"/>
    </row>
    <row r="36" spans="1:17" ht="12.75">
      <c r="A36">
        <v>10</v>
      </c>
      <c r="B36" t="s">
        <v>39</v>
      </c>
      <c r="D36" s="2">
        <v>23</v>
      </c>
      <c r="E36" s="2">
        <v>30</v>
      </c>
      <c r="F36" s="2">
        <v>20</v>
      </c>
      <c r="G36" s="2">
        <v>23</v>
      </c>
      <c r="H36" s="12">
        <v>2</v>
      </c>
      <c r="I36" s="12"/>
      <c r="J36" s="2"/>
      <c r="K36" s="2"/>
      <c r="L36" s="2">
        <f t="shared" si="2"/>
        <v>98</v>
      </c>
      <c r="M36" s="2"/>
      <c r="N36" s="7">
        <f>SUM(D36:J36)-H36</f>
        <v>96</v>
      </c>
      <c r="O36" s="10"/>
      <c r="Q36"/>
    </row>
    <row r="37" spans="1:17" ht="12.75">
      <c r="A37">
        <v>11</v>
      </c>
      <c r="B37" t="s">
        <v>4</v>
      </c>
      <c r="E37">
        <v>32</v>
      </c>
      <c r="F37" s="2"/>
      <c r="G37">
        <v>31</v>
      </c>
      <c r="H37" s="11">
        <v>29</v>
      </c>
      <c r="J37" s="2"/>
      <c r="L37" s="2">
        <f t="shared" si="2"/>
        <v>92</v>
      </c>
      <c r="M37" s="2"/>
      <c r="N37" s="7">
        <f aca="true" t="shared" si="3" ref="N37:N45">SUM(D37:J37)</f>
        <v>92</v>
      </c>
      <c r="O37" s="10"/>
      <c r="Q37"/>
    </row>
    <row r="38" spans="1:17" ht="12.75">
      <c r="A38">
        <v>12</v>
      </c>
      <c r="B38" t="s">
        <v>1</v>
      </c>
      <c r="D38" s="2">
        <v>20</v>
      </c>
      <c r="E38" s="2">
        <v>29</v>
      </c>
      <c r="F38" s="2">
        <v>29</v>
      </c>
      <c r="G38" s="2">
        <v>13</v>
      </c>
      <c r="H38" s="12"/>
      <c r="I38" s="12"/>
      <c r="J38" s="2"/>
      <c r="K38" s="2"/>
      <c r="L38" s="2">
        <f t="shared" si="2"/>
        <v>91</v>
      </c>
      <c r="N38" s="7">
        <f t="shared" si="3"/>
        <v>91</v>
      </c>
      <c r="O38" s="10"/>
      <c r="Q38"/>
    </row>
    <row r="39" spans="1:17" ht="12.75">
      <c r="A39">
        <v>13</v>
      </c>
      <c r="B39" t="s">
        <v>18</v>
      </c>
      <c r="G39" s="2"/>
      <c r="H39" s="11">
        <v>37</v>
      </c>
      <c r="I39" s="11">
        <v>39</v>
      </c>
      <c r="L39" s="2">
        <f t="shared" si="2"/>
        <v>76</v>
      </c>
      <c r="M39" s="2"/>
      <c r="N39" s="7">
        <f t="shared" si="3"/>
        <v>76</v>
      </c>
      <c r="O39" s="10"/>
      <c r="Q39"/>
    </row>
    <row r="40" spans="1:17" ht="12.75">
      <c r="A40">
        <v>14</v>
      </c>
      <c r="B40" t="s">
        <v>62</v>
      </c>
      <c r="E40" s="2"/>
      <c r="F40" s="2"/>
      <c r="G40" s="2">
        <v>35</v>
      </c>
      <c r="H40" s="12"/>
      <c r="I40" s="12">
        <v>36</v>
      </c>
      <c r="J40" s="2"/>
      <c r="K40" s="2"/>
      <c r="L40" s="2">
        <f t="shared" si="2"/>
        <v>71</v>
      </c>
      <c r="M40" s="2"/>
      <c r="N40" s="7">
        <f t="shared" si="3"/>
        <v>71</v>
      </c>
      <c r="O40" s="10"/>
      <c r="Q40"/>
    </row>
    <row r="41" spans="1:17" ht="12.75">
      <c r="A41">
        <v>15</v>
      </c>
      <c r="B41" t="s">
        <v>60</v>
      </c>
      <c r="E41" s="2"/>
      <c r="F41" s="2"/>
      <c r="G41" s="2"/>
      <c r="H41" s="12">
        <v>37</v>
      </c>
      <c r="I41" s="12">
        <v>34</v>
      </c>
      <c r="J41" s="2"/>
      <c r="K41" s="2"/>
      <c r="L41" s="2">
        <f t="shared" si="2"/>
        <v>71</v>
      </c>
      <c r="M41" s="2"/>
      <c r="N41" s="7">
        <f t="shared" si="3"/>
        <v>71</v>
      </c>
      <c r="O41" s="10"/>
      <c r="Q41"/>
    </row>
    <row r="42" spans="1:15" ht="12.75">
      <c r="A42">
        <v>16</v>
      </c>
      <c r="B42" t="s">
        <v>61</v>
      </c>
      <c r="E42" s="2"/>
      <c r="F42" s="2"/>
      <c r="G42" s="2"/>
      <c r="H42" s="12">
        <v>27</v>
      </c>
      <c r="I42" s="12">
        <v>32</v>
      </c>
      <c r="J42" s="2"/>
      <c r="K42" s="2"/>
      <c r="L42" s="2">
        <f t="shared" si="2"/>
        <v>59</v>
      </c>
      <c r="M42" s="2"/>
      <c r="N42" s="7">
        <f t="shared" si="3"/>
        <v>59</v>
      </c>
      <c r="O42" s="10"/>
    </row>
    <row r="43" spans="1:15" ht="12.75">
      <c r="A43">
        <v>17</v>
      </c>
      <c r="B43" t="s">
        <v>59</v>
      </c>
      <c r="E43" s="2">
        <v>31</v>
      </c>
      <c r="F43" s="2"/>
      <c r="G43" s="2">
        <v>25</v>
      </c>
      <c r="H43" s="12"/>
      <c r="I43" s="12"/>
      <c r="J43" s="2"/>
      <c r="K43" s="2"/>
      <c r="L43" s="2">
        <f t="shared" si="2"/>
        <v>56</v>
      </c>
      <c r="M43" s="2"/>
      <c r="N43" s="7">
        <f t="shared" si="3"/>
        <v>56</v>
      </c>
      <c r="O43" s="10"/>
    </row>
    <row r="44" spans="1:17" ht="12.75">
      <c r="A44">
        <v>18</v>
      </c>
      <c r="B44" t="s">
        <v>7</v>
      </c>
      <c r="E44" s="2"/>
      <c r="F44" s="2">
        <v>27</v>
      </c>
      <c r="G44" s="2"/>
      <c r="H44" s="12">
        <v>29</v>
      </c>
      <c r="I44" s="12"/>
      <c r="J44" s="2"/>
      <c r="K44" s="2"/>
      <c r="L44" s="2">
        <f t="shared" si="2"/>
        <v>56</v>
      </c>
      <c r="M44" s="2"/>
      <c r="N44" s="7">
        <f t="shared" si="3"/>
        <v>56</v>
      </c>
      <c r="O44" s="10"/>
      <c r="Q44"/>
    </row>
    <row r="45" spans="1:15" ht="12.75">
      <c r="A45">
        <v>19</v>
      </c>
      <c r="B45" t="s">
        <v>44</v>
      </c>
      <c r="E45" s="2"/>
      <c r="F45" s="2"/>
      <c r="G45" s="2">
        <v>29</v>
      </c>
      <c r="H45" s="12"/>
      <c r="I45" s="12">
        <v>18</v>
      </c>
      <c r="J45" s="2"/>
      <c r="K45" s="2"/>
      <c r="L45" s="2">
        <f t="shared" si="2"/>
        <v>47</v>
      </c>
      <c r="N45" s="7">
        <f t="shared" si="3"/>
        <v>47</v>
      </c>
      <c r="O45" s="10"/>
    </row>
    <row r="46" spans="5:15" ht="12.75">
      <c r="E46" s="2"/>
      <c r="F46" s="2"/>
      <c r="G46" s="2"/>
      <c r="H46" s="12"/>
      <c r="I46" s="1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12"/>
      <c r="I50" s="1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21"/>
  <sheetViews>
    <sheetView tabSelected="1" zoomScalePageLayoutView="0" workbookViewId="0" topLeftCell="A1">
      <selection activeCell="K34" sqref="K34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2.7109375" style="0" customWidth="1"/>
    <col min="4" max="4" width="9.140625" style="2" customWidth="1"/>
    <col min="5" max="5" width="10.8515625" style="0" customWidth="1"/>
    <col min="6" max="6" width="9.57421875" style="0" customWidth="1"/>
    <col min="7" max="7" width="10.00390625" style="0" customWidth="1"/>
    <col min="8" max="8" width="14.140625" style="11" customWidth="1"/>
    <col min="9" max="9" width="12.57421875" style="11" customWidth="1"/>
    <col min="10" max="10" width="13.8515625" style="0" customWidth="1"/>
    <col min="11" max="11" width="6.00390625" style="0" customWidth="1"/>
    <col min="13" max="13" width="5.28125" style="0" customWidth="1"/>
    <col min="14" max="14" width="12.7109375" style="0" customWidth="1"/>
    <col min="15" max="15" width="11.140625" style="0" customWidth="1"/>
    <col min="17" max="17" width="10.421875" style="3" customWidth="1"/>
    <col min="18" max="18" width="14.28125" style="0" customWidth="1"/>
  </cols>
  <sheetData>
    <row r="1" spans="2:17" ht="12.75">
      <c r="B1" s="6">
        <v>2020</v>
      </c>
      <c r="C1" s="1"/>
      <c r="L1" s="1" t="s">
        <v>13</v>
      </c>
      <c r="N1" s="6" t="s">
        <v>68</v>
      </c>
      <c r="O1" s="8"/>
      <c r="Q1"/>
    </row>
    <row r="2" spans="1:17" ht="11.25" customHeight="1">
      <c r="A2" s="17" t="s">
        <v>52</v>
      </c>
      <c r="D2" s="2" t="s">
        <v>25</v>
      </c>
      <c r="E2" s="4" t="s">
        <v>15</v>
      </c>
      <c r="F2" t="s">
        <v>63</v>
      </c>
      <c r="G2" t="s">
        <v>64</v>
      </c>
      <c r="H2" s="11" t="s">
        <v>65</v>
      </c>
      <c r="I2" s="11" t="s">
        <v>65</v>
      </c>
      <c r="J2" t="s">
        <v>56</v>
      </c>
      <c r="N2" s="11"/>
      <c r="O2" s="11"/>
      <c r="Q2"/>
    </row>
    <row r="3" spans="14:17" ht="12.75">
      <c r="N3" s="11"/>
      <c r="O3" s="13"/>
      <c r="Q3"/>
    </row>
    <row r="4" spans="1:17" ht="12.75">
      <c r="A4" s="16">
        <v>1</v>
      </c>
      <c r="B4" s="16" t="s">
        <v>66</v>
      </c>
      <c r="D4" s="2">
        <v>35</v>
      </c>
      <c r="E4" s="2">
        <v>44</v>
      </c>
      <c r="F4" s="2">
        <v>35</v>
      </c>
      <c r="G4" s="2">
        <v>27</v>
      </c>
      <c r="H4" s="12"/>
      <c r="I4" s="12"/>
      <c r="J4" s="2"/>
      <c r="K4" s="2"/>
      <c r="L4" s="2">
        <f>SUM(D4:J4)</f>
        <v>141</v>
      </c>
      <c r="M4" s="2"/>
      <c r="N4" s="18">
        <f>F4+E4+D4</f>
        <v>114</v>
      </c>
      <c r="O4" s="10"/>
      <c r="Q4"/>
    </row>
    <row r="5" spans="1:17" ht="12.75">
      <c r="A5" s="16">
        <v>2</v>
      </c>
      <c r="B5" t="s">
        <v>4</v>
      </c>
      <c r="D5" s="2">
        <v>41</v>
      </c>
      <c r="E5">
        <v>37</v>
      </c>
      <c r="F5" s="2">
        <v>35</v>
      </c>
      <c r="G5">
        <v>36</v>
      </c>
      <c r="J5" s="2"/>
      <c r="L5" s="2">
        <f>SUM(D5:J5)</f>
        <v>149</v>
      </c>
      <c r="M5" s="2"/>
      <c r="N5" s="18">
        <f>D5+E5+G5</f>
        <v>114</v>
      </c>
      <c r="O5" s="10"/>
      <c r="Q5"/>
    </row>
    <row r="6" spans="1:17" ht="12.75">
      <c r="A6" s="16">
        <v>3</v>
      </c>
      <c r="B6" s="16" t="s">
        <v>5</v>
      </c>
      <c r="D6" s="2">
        <v>37</v>
      </c>
      <c r="E6" s="2">
        <v>32</v>
      </c>
      <c r="F6" s="2">
        <v>38</v>
      </c>
      <c r="G6" s="2">
        <v>36</v>
      </c>
      <c r="H6" s="12"/>
      <c r="I6" s="12"/>
      <c r="J6" s="2"/>
      <c r="K6" s="2"/>
      <c r="L6" s="2">
        <f>SUM(D6:J6)</f>
        <v>143</v>
      </c>
      <c r="M6" s="2"/>
      <c r="N6" s="18">
        <f>F6+D6+G6</f>
        <v>111</v>
      </c>
      <c r="O6" s="10"/>
      <c r="Q6"/>
    </row>
    <row r="7" spans="1:17" ht="12.75">
      <c r="A7" s="16">
        <v>4</v>
      </c>
      <c r="B7" t="s">
        <v>37</v>
      </c>
      <c r="D7" s="2">
        <v>30</v>
      </c>
      <c r="E7" s="2">
        <v>35</v>
      </c>
      <c r="F7" s="2">
        <v>40</v>
      </c>
      <c r="G7" s="2">
        <v>35</v>
      </c>
      <c r="H7" s="12"/>
      <c r="I7" s="12"/>
      <c r="J7" s="2"/>
      <c r="K7" s="2"/>
      <c r="L7" s="2">
        <f>SUM(D7:J7)</f>
        <v>140</v>
      </c>
      <c r="M7" s="2"/>
      <c r="N7" s="18">
        <f>F7+E7+G7</f>
        <v>110</v>
      </c>
      <c r="O7" s="10"/>
      <c r="Q7"/>
    </row>
    <row r="8" spans="1:17" ht="12.75">
      <c r="A8" s="16">
        <v>5</v>
      </c>
      <c r="B8" t="s">
        <v>14</v>
      </c>
      <c r="D8" s="2">
        <v>35</v>
      </c>
      <c r="E8" s="2">
        <v>27</v>
      </c>
      <c r="F8">
        <v>41</v>
      </c>
      <c r="G8" s="2">
        <v>33</v>
      </c>
      <c r="J8" s="11"/>
      <c r="L8" s="2">
        <f>SUM(D8:J8)</f>
        <v>136</v>
      </c>
      <c r="M8" s="2"/>
      <c r="N8" s="18">
        <f>F8+D8+G8</f>
        <v>109</v>
      </c>
      <c r="O8" s="10"/>
      <c r="Q8"/>
    </row>
    <row r="9" spans="1:17" ht="12.75">
      <c r="A9" s="16">
        <v>6</v>
      </c>
      <c r="B9" t="s">
        <v>7</v>
      </c>
      <c r="D9" s="2">
        <v>39</v>
      </c>
      <c r="E9" s="2">
        <v>36</v>
      </c>
      <c r="F9" s="2"/>
      <c r="G9" s="2">
        <v>32</v>
      </c>
      <c r="H9" s="12"/>
      <c r="I9" s="12"/>
      <c r="J9" s="2"/>
      <c r="K9" s="2"/>
      <c r="L9" s="2">
        <f>SUM(D9:J9)</f>
        <v>107</v>
      </c>
      <c r="M9" s="2"/>
      <c r="N9" s="18">
        <f>F9+E9+G9+D9</f>
        <v>107</v>
      </c>
      <c r="O9" s="10"/>
      <c r="Q9"/>
    </row>
    <row r="10" spans="1:17" ht="12.75">
      <c r="A10" s="16">
        <v>7</v>
      </c>
      <c r="B10" s="16" t="s">
        <v>9</v>
      </c>
      <c r="E10" s="2">
        <v>38</v>
      </c>
      <c r="F10" s="2">
        <v>35</v>
      </c>
      <c r="G10" s="2">
        <v>34</v>
      </c>
      <c r="H10" s="12"/>
      <c r="I10" s="12"/>
      <c r="J10" s="2"/>
      <c r="K10" s="2"/>
      <c r="L10" s="2">
        <f>SUM(D10:J10)</f>
        <v>107</v>
      </c>
      <c r="M10" s="2"/>
      <c r="N10" s="18">
        <f>F10+E10+G10</f>
        <v>107</v>
      </c>
      <c r="O10" s="10"/>
      <c r="Q10"/>
    </row>
    <row r="11" spans="1:17" ht="12.75">
      <c r="A11" s="16">
        <v>8</v>
      </c>
      <c r="B11" t="s">
        <v>1</v>
      </c>
      <c r="D11" s="2">
        <v>27</v>
      </c>
      <c r="E11" s="2">
        <v>32</v>
      </c>
      <c r="F11" s="2">
        <v>37</v>
      </c>
      <c r="G11" s="2">
        <v>38</v>
      </c>
      <c r="H11" s="12"/>
      <c r="I11" s="12"/>
      <c r="J11" s="2"/>
      <c r="K11" s="2"/>
      <c r="L11" s="2">
        <f>SUM(D11:J11)</f>
        <v>134</v>
      </c>
      <c r="N11" s="18">
        <f>F11+E11+G11</f>
        <v>107</v>
      </c>
      <c r="O11" s="10"/>
      <c r="Q11"/>
    </row>
    <row r="12" spans="1:17" ht="12.75">
      <c r="A12" s="16">
        <v>9</v>
      </c>
      <c r="B12" t="s">
        <v>39</v>
      </c>
      <c r="D12" s="2">
        <v>25</v>
      </c>
      <c r="E12" s="2">
        <v>34</v>
      </c>
      <c r="F12" s="2">
        <v>37</v>
      </c>
      <c r="G12" s="2">
        <v>31</v>
      </c>
      <c r="H12" s="12"/>
      <c r="I12" s="12"/>
      <c r="J12" s="2"/>
      <c r="K12" s="2"/>
      <c r="L12" s="2">
        <f>SUM(D12:J12)</f>
        <v>127</v>
      </c>
      <c r="M12" s="2"/>
      <c r="N12" s="18">
        <f>F12+E12+G12</f>
        <v>102</v>
      </c>
      <c r="O12" s="10"/>
      <c r="Q12"/>
    </row>
    <row r="13" spans="1:17" ht="12.75">
      <c r="A13" s="16">
        <v>10</v>
      </c>
      <c r="B13" t="s">
        <v>45</v>
      </c>
      <c r="D13" s="2">
        <v>33</v>
      </c>
      <c r="E13" s="2">
        <v>33</v>
      </c>
      <c r="F13" s="2">
        <v>34</v>
      </c>
      <c r="G13" s="2">
        <v>28</v>
      </c>
      <c r="H13" s="12"/>
      <c r="I13" s="12"/>
      <c r="J13" s="2"/>
      <c r="K13" s="2"/>
      <c r="L13" s="2">
        <f>SUM(D13:J13)</f>
        <v>128</v>
      </c>
      <c r="M13" s="2"/>
      <c r="N13" s="18">
        <f>F13+E13+D13</f>
        <v>100</v>
      </c>
      <c r="O13" s="10"/>
      <c r="Q13"/>
    </row>
    <row r="14" spans="1:17" ht="12.75">
      <c r="A14" s="16">
        <v>11</v>
      </c>
      <c r="B14" s="16" t="s">
        <v>0</v>
      </c>
      <c r="D14" s="2">
        <v>35</v>
      </c>
      <c r="E14" s="2">
        <v>26</v>
      </c>
      <c r="F14" s="2">
        <v>29</v>
      </c>
      <c r="G14" s="2">
        <v>34</v>
      </c>
      <c r="H14" s="12"/>
      <c r="I14" s="12"/>
      <c r="J14" s="2"/>
      <c r="K14" s="2"/>
      <c r="L14" s="2">
        <f>SUM(D14:J14)</f>
        <v>124</v>
      </c>
      <c r="M14" s="2"/>
      <c r="N14" s="18">
        <f>D14+F14+G14</f>
        <v>98</v>
      </c>
      <c r="O14" s="10"/>
      <c r="Q14"/>
    </row>
    <row r="15" spans="1:17" ht="12.75">
      <c r="A15" s="16">
        <v>12</v>
      </c>
      <c r="B15" s="16" t="s">
        <v>6</v>
      </c>
      <c r="E15" s="2">
        <v>35</v>
      </c>
      <c r="F15" s="2">
        <v>35</v>
      </c>
      <c r="G15" s="2"/>
      <c r="H15" s="12"/>
      <c r="I15" s="12"/>
      <c r="J15" s="2"/>
      <c r="K15" s="2"/>
      <c r="L15" s="2">
        <f>SUM(D15:J15)</f>
        <v>70</v>
      </c>
      <c r="M15" s="2"/>
      <c r="N15" s="18">
        <f>F15+E15+G15</f>
        <v>70</v>
      </c>
      <c r="O15" s="10"/>
      <c r="Q15"/>
    </row>
    <row r="16" spans="1:17" ht="12.75">
      <c r="A16" s="16">
        <v>13</v>
      </c>
      <c r="B16" s="16" t="s">
        <v>3</v>
      </c>
      <c r="E16" s="2">
        <v>41</v>
      </c>
      <c r="F16" s="2">
        <v>27</v>
      </c>
      <c r="G16" s="2"/>
      <c r="H16" s="12"/>
      <c r="I16" s="12"/>
      <c r="J16" s="2"/>
      <c r="K16" s="2"/>
      <c r="L16" s="2">
        <f>SUM(D16:J16)</f>
        <v>68</v>
      </c>
      <c r="N16" s="18">
        <f>F16+E16+G16</f>
        <v>68</v>
      </c>
      <c r="O16" s="10"/>
      <c r="Q16"/>
    </row>
    <row r="17" spans="1:17" ht="12.75">
      <c r="A17" s="16">
        <v>14</v>
      </c>
      <c r="B17" s="16" t="s">
        <v>67</v>
      </c>
      <c r="E17" s="2"/>
      <c r="F17" s="2">
        <v>36</v>
      </c>
      <c r="G17" s="2">
        <v>29</v>
      </c>
      <c r="H17" s="12"/>
      <c r="I17" s="12"/>
      <c r="J17" s="2"/>
      <c r="K17" s="2"/>
      <c r="L17" s="2">
        <f>SUM(D17:J17)</f>
        <v>65</v>
      </c>
      <c r="N17" s="18">
        <f>F17+E17+G17</f>
        <v>65</v>
      </c>
      <c r="O17" s="10"/>
      <c r="Q17"/>
    </row>
    <row r="18" spans="1:17" ht="12.75">
      <c r="A18" s="16">
        <v>15</v>
      </c>
      <c r="B18" t="s">
        <v>61</v>
      </c>
      <c r="E18" s="2">
        <v>29</v>
      </c>
      <c r="F18" s="2">
        <v>33</v>
      </c>
      <c r="G18" s="2"/>
      <c r="H18" s="12"/>
      <c r="I18" s="12"/>
      <c r="J18" s="2"/>
      <c r="K18" s="2"/>
      <c r="L18" s="2">
        <f>SUM(D18:J18)</f>
        <v>62</v>
      </c>
      <c r="M18" s="2"/>
      <c r="N18" s="18">
        <f>F18+E18+G18</f>
        <v>62</v>
      </c>
      <c r="O18" s="10"/>
      <c r="Q18"/>
    </row>
    <row r="19" spans="1:15" ht="12.75">
      <c r="A19" s="16">
        <v>16</v>
      </c>
      <c r="B19" t="s">
        <v>18</v>
      </c>
      <c r="E19">
        <v>27</v>
      </c>
      <c r="F19">
        <v>35</v>
      </c>
      <c r="L19" s="2">
        <f>SUM(D19:J19)</f>
        <v>62</v>
      </c>
      <c r="M19" s="2"/>
      <c r="N19" s="18">
        <f>F19+E19+G19</f>
        <v>62</v>
      </c>
      <c r="O19" s="10"/>
    </row>
    <row r="20" spans="1:15" ht="12.75">
      <c r="A20" s="16">
        <v>17</v>
      </c>
      <c r="B20" t="s">
        <v>60</v>
      </c>
      <c r="E20" s="2"/>
      <c r="F20" s="2">
        <v>39</v>
      </c>
      <c r="G20" s="2"/>
      <c r="H20" s="12"/>
      <c r="I20" s="12"/>
      <c r="J20" s="2"/>
      <c r="K20" s="2"/>
      <c r="L20" s="2">
        <f>SUM(D20:J20)</f>
        <v>39</v>
      </c>
      <c r="M20" s="2"/>
      <c r="N20" s="18">
        <f>F20+E20+G20</f>
        <v>39</v>
      </c>
      <c r="O20" s="10"/>
    </row>
    <row r="21" spans="1:17" ht="12.75">
      <c r="A21" s="16">
        <v>18</v>
      </c>
      <c r="B21" t="s">
        <v>11</v>
      </c>
      <c r="E21" s="2">
        <v>37</v>
      </c>
      <c r="F21" s="2"/>
      <c r="G21" s="2"/>
      <c r="H21" s="12"/>
      <c r="I21" s="12"/>
      <c r="J21" s="2"/>
      <c r="K21" s="2"/>
      <c r="L21" s="2">
        <f>SUM(D21:J21)</f>
        <v>37</v>
      </c>
      <c r="M21" s="2"/>
      <c r="N21" s="18">
        <f>F21+E21+G21</f>
        <v>37</v>
      </c>
      <c r="O21" s="10"/>
      <c r="Q21"/>
    </row>
    <row r="22" spans="1:15" ht="12.75">
      <c r="A22" s="16">
        <v>19</v>
      </c>
      <c r="B22" t="s">
        <v>59</v>
      </c>
      <c r="E22" s="2">
        <v>34</v>
      </c>
      <c r="F22" s="2"/>
      <c r="G22" s="2"/>
      <c r="H22" s="12"/>
      <c r="I22" s="12"/>
      <c r="J22" s="2"/>
      <c r="K22" s="2"/>
      <c r="L22" s="2">
        <f>SUM(D22:J22)</f>
        <v>34</v>
      </c>
      <c r="M22" s="2"/>
      <c r="N22" s="18">
        <f>F22+E22+G22</f>
        <v>34</v>
      </c>
      <c r="O22" s="10"/>
    </row>
    <row r="23" spans="5:17" ht="12.75">
      <c r="E23" s="2"/>
      <c r="F23" s="2"/>
      <c r="G23" s="2"/>
      <c r="H23" s="12"/>
      <c r="I23" s="12"/>
      <c r="J23" s="2"/>
      <c r="K23" s="2"/>
      <c r="L23" s="2"/>
      <c r="M23" s="2"/>
      <c r="N23" s="2"/>
      <c r="O23" s="12"/>
      <c r="Q23"/>
    </row>
    <row r="24" spans="2:17" ht="12.75">
      <c r="B24" s="6">
        <v>2020</v>
      </c>
      <c r="C24" s="1"/>
      <c r="L24" s="1" t="s">
        <v>13</v>
      </c>
      <c r="N24" s="6" t="s">
        <v>68</v>
      </c>
      <c r="O24" s="8"/>
      <c r="Q24"/>
    </row>
    <row r="25" spans="1:17" ht="11.25" customHeight="1">
      <c r="A25" s="6" t="s">
        <v>50</v>
      </c>
      <c r="D25" s="2" t="s">
        <v>25</v>
      </c>
      <c r="E25" s="4" t="s">
        <v>15</v>
      </c>
      <c r="F25" t="s">
        <v>63</v>
      </c>
      <c r="G25" t="s">
        <v>64</v>
      </c>
      <c r="H25" s="11" t="s">
        <v>65</v>
      </c>
      <c r="I25" s="11" t="s">
        <v>65</v>
      </c>
      <c r="J25" t="s">
        <v>56</v>
      </c>
      <c r="N25" s="11"/>
      <c r="O25" s="11"/>
      <c r="Q25"/>
    </row>
    <row r="26" spans="14:17" ht="12.75">
      <c r="N26" s="11"/>
      <c r="O26" s="13"/>
      <c r="Q26"/>
    </row>
    <row r="27" spans="1:17" ht="12.75">
      <c r="A27" s="16">
        <v>1</v>
      </c>
      <c r="B27" s="16" t="s">
        <v>5</v>
      </c>
      <c r="D27" s="2">
        <v>26</v>
      </c>
      <c r="E27" s="2">
        <v>24</v>
      </c>
      <c r="F27" s="2">
        <v>28</v>
      </c>
      <c r="G27" s="2">
        <v>29</v>
      </c>
      <c r="H27" s="12"/>
      <c r="I27" s="12"/>
      <c r="J27" s="2"/>
      <c r="K27" s="2"/>
      <c r="L27" s="2">
        <f>SUM(D27:J27)</f>
        <v>107</v>
      </c>
      <c r="M27" s="2"/>
      <c r="N27" s="18">
        <f>F27+G27+D27</f>
        <v>83</v>
      </c>
      <c r="O27" s="10"/>
      <c r="Q27"/>
    </row>
    <row r="28" spans="1:17" ht="12.75">
      <c r="A28" s="16">
        <v>2</v>
      </c>
      <c r="B28" t="s">
        <v>7</v>
      </c>
      <c r="D28" s="2">
        <v>29</v>
      </c>
      <c r="E28" s="2">
        <v>28</v>
      </c>
      <c r="F28" s="2"/>
      <c r="G28" s="2">
        <v>22</v>
      </c>
      <c r="H28" s="12"/>
      <c r="I28" s="12"/>
      <c r="J28" s="2"/>
      <c r="K28" s="2"/>
      <c r="L28" s="2">
        <f>SUM(D28:J28)</f>
        <v>79</v>
      </c>
      <c r="M28" s="2"/>
      <c r="N28" s="18">
        <f>F28+E28+G28+D28</f>
        <v>79</v>
      </c>
      <c r="O28" s="10"/>
      <c r="Q28"/>
    </row>
    <row r="29" spans="1:17" ht="12.75">
      <c r="A29" s="16">
        <v>3</v>
      </c>
      <c r="B29" t="s">
        <v>45</v>
      </c>
      <c r="D29" s="2">
        <v>18</v>
      </c>
      <c r="E29" s="2">
        <v>21</v>
      </c>
      <c r="F29" s="2">
        <v>19</v>
      </c>
      <c r="G29" s="2">
        <v>18</v>
      </c>
      <c r="H29" s="12"/>
      <c r="I29" s="12"/>
      <c r="J29" s="2"/>
      <c r="K29" s="2"/>
      <c r="L29" s="2">
        <f>SUM(D29:J29)</f>
        <v>76</v>
      </c>
      <c r="M29" s="2"/>
      <c r="N29" s="18">
        <f>F29+E29+G29</f>
        <v>58</v>
      </c>
      <c r="O29" s="10"/>
      <c r="Q29"/>
    </row>
    <row r="30" spans="1:17" ht="12.75">
      <c r="A30" s="16">
        <v>4</v>
      </c>
      <c r="B30" t="s">
        <v>4</v>
      </c>
      <c r="D30" s="2">
        <v>19</v>
      </c>
      <c r="E30" s="2">
        <v>20</v>
      </c>
      <c r="F30" s="2">
        <v>14</v>
      </c>
      <c r="G30" s="2">
        <v>18</v>
      </c>
      <c r="J30" s="2"/>
      <c r="L30" s="2">
        <f>SUM(D30:J30)</f>
        <v>71</v>
      </c>
      <c r="M30" s="2"/>
      <c r="N30" s="18">
        <f>E30+G30+D30</f>
        <v>57</v>
      </c>
      <c r="O30" s="10"/>
      <c r="Q30"/>
    </row>
    <row r="31" spans="1:17" ht="12.75">
      <c r="A31" s="16">
        <v>5</v>
      </c>
      <c r="B31" t="s">
        <v>1</v>
      </c>
      <c r="D31" s="2">
        <v>12</v>
      </c>
      <c r="E31" s="2">
        <v>17</v>
      </c>
      <c r="F31" s="2">
        <v>16</v>
      </c>
      <c r="G31" s="2">
        <v>19</v>
      </c>
      <c r="H31" s="12"/>
      <c r="I31" s="12"/>
      <c r="J31" s="2"/>
      <c r="K31" s="2"/>
      <c r="L31" s="2">
        <f>SUM(D31:J31)</f>
        <v>64</v>
      </c>
      <c r="N31" s="18">
        <f>F31+E31+G31</f>
        <v>52</v>
      </c>
      <c r="O31" s="10"/>
      <c r="Q31"/>
    </row>
    <row r="32" spans="1:17" ht="12.75">
      <c r="A32" s="16">
        <v>6</v>
      </c>
      <c r="B32" s="16" t="s">
        <v>3</v>
      </c>
      <c r="E32" s="2">
        <v>33</v>
      </c>
      <c r="F32" s="2">
        <v>18</v>
      </c>
      <c r="G32" s="2"/>
      <c r="H32" s="12"/>
      <c r="I32" s="12"/>
      <c r="J32" s="2"/>
      <c r="K32" s="2"/>
      <c r="L32" s="2">
        <f>SUM(D32:J32)</f>
        <v>51</v>
      </c>
      <c r="N32" s="18">
        <f>F32+E32+G32+D32</f>
        <v>51</v>
      </c>
      <c r="O32" s="10"/>
      <c r="Q32"/>
    </row>
    <row r="33" spans="1:17" ht="12.75">
      <c r="A33" s="16">
        <v>7</v>
      </c>
      <c r="B33" t="s">
        <v>61</v>
      </c>
      <c r="E33" s="2">
        <v>25</v>
      </c>
      <c r="F33" s="2">
        <v>25</v>
      </c>
      <c r="G33" s="2"/>
      <c r="H33" s="12"/>
      <c r="I33" s="12"/>
      <c r="J33" s="2"/>
      <c r="K33" s="2"/>
      <c r="L33" s="2">
        <f>SUM(D33:J33)</f>
        <v>50</v>
      </c>
      <c r="M33" s="2"/>
      <c r="N33" s="18">
        <f>F33+E33+G33+D33</f>
        <v>50</v>
      </c>
      <c r="O33" s="10"/>
      <c r="Q33"/>
    </row>
    <row r="34" spans="1:17" ht="12.75">
      <c r="A34" s="16">
        <v>8</v>
      </c>
      <c r="B34" t="s">
        <v>14</v>
      </c>
      <c r="D34" s="2">
        <v>16</v>
      </c>
      <c r="E34" s="2">
        <v>14</v>
      </c>
      <c r="F34">
        <v>20</v>
      </c>
      <c r="G34" s="2">
        <v>14</v>
      </c>
      <c r="J34" s="11"/>
      <c r="L34" s="2">
        <f>SUM(D34:J34)</f>
        <v>64</v>
      </c>
      <c r="M34" s="2"/>
      <c r="N34" s="18">
        <f>F34+E34+D34</f>
        <v>50</v>
      </c>
      <c r="O34" s="10"/>
      <c r="Q34"/>
    </row>
    <row r="35" spans="1:17" ht="12.75">
      <c r="A35" s="16">
        <v>9</v>
      </c>
      <c r="B35" s="16" t="s">
        <v>0</v>
      </c>
      <c r="D35" s="2">
        <v>15</v>
      </c>
      <c r="E35" s="2">
        <v>13</v>
      </c>
      <c r="F35" s="2">
        <v>10</v>
      </c>
      <c r="G35" s="2">
        <v>19</v>
      </c>
      <c r="H35" s="12"/>
      <c r="I35" s="12"/>
      <c r="J35" s="2"/>
      <c r="K35" s="2"/>
      <c r="L35" s="2">
        <f>SUM(D35:J35)</f>
        <v>57</v>
      </c>
      <c r="M35" s="2"/>
      <c r="N35" s="18">
        <f>+E35+G35+D35</f>
        <v>47</v>
      </c>
      <c r="O35" s="10"/>
      <c r="Q35"/>
    </row>
    <row r="36" spans="1:17" ht="12.75">
      <c r="A36" s="16">
        <v>10</v>
      </c>
      <c r="B36" t="s">
        <v>18</v>
      </c>
      <c r="E36">
        <v>21</v>
      </c>
      <c r="F36">
        <v>24</v>
      </c>
      <c r="L36" s="2">
        <f>SUM(D36:J36)</f>
        <v>45</v>
      </c>
      <c r="M36" s="2"/>
      <c r="N36" s="18">
        <f>F36+E36+G36+D36</f>
        <v>45</v>
      </c>
      <c r="O36" s="10"/>
      <c r="Q36"/>
    </row>
    <row r="37" spans="1:17" ht="12.75">
      <c r="A37" s="16">
        <v>11</v>
      </c>
      <c r="B37" s="16" t="s">
        <v>6</v>
      </c>
      <c r="E37" s="2">
        <v>25</v>
      </c>
      <c r="F37" s="2">
        <v>20</v>
      </c>
      <c r="G37" s="2"/>
      <c r="H37" s="12"/>
      <c r="I37" s="12"/>
      <c r="J37" s="2"/>
      <c r="K37" s="2"/>
      <c r="L37" s="2">
        <f>SUM(D37:J37)</f>
        <v>45</v>
      </c>
      <c r="M37" s="2"/>
      <c r="N37" s="18">
        <f>F37+E37+G37+D37</f>
        <v>45</v>
      </c>
      <c r="O37" s="10"/>
      <c r="Q37"/>
    </row>
    <row r="38" spans="1:17" ht="12.75">
      <c r="A38" s="16">
        <v>12</v>
      </c>
      <c r="B38" s="16" t="s">
        <v>9</v>
      </c>
      <c r="E38" s="2">
        <v>15</v>
      </c>
      <c r="F38" s="2">
        <v>10</v>
      </c>
      <c r="G38" s="2">
        <v>14</v>
      </c>
      <c r="H38" s="12"/>
      <c r="I38" s="12"/>
      <c r="J38" s="2"/>
      <c r="K38" s="2"/>
      <c r="L38" s="2">
        <f>SUM(D38:J38)</f>
        <v>39</v>
      </c>
      <c r="M38" s="2"/>
      <c r="N38" s="18">
        <f>F38+E38+G38</f>
        <v>39</v>
      </c>
      <c r="O38" s="10"/>
      <c r="Q38"/>
    </row>
    <row r="39" spans="1:17" ht="12.75">
      <c r="A39" s="16">
        <v>13</v>
      </c>
      <c r="B39" s="16" t="s">
        <v>66</v>
      </c>
      <c r="D39" s="2">
        <v>6</v>
      </c>
      <c r="E39" s="2">
        <v>19</v>
      </c>
      <c r="F39" s="2">
        <v>10</v>
      </c>
      <c r="G39" s="2">
        <v>9</v>
      </c>
      <c r="H39" s="12"/>
      <c r="I39" s="12"/>
      <c r="J39" s="2"/>
      <c r="K39" s="2"/>
      <c r="L39" s="2">
        <f>SUM(D39:J39)</f>
        <v>44</v>
      </c>
      <c r="M39" s="2"/>
      <c r="N39" s="18">
        <f>F39+E39+G39</f>
        <v>38</v>
      </c>
      <c r="O39" s="10"/>
      <c r="Q39"/>
    </row>
    <row r="40" spans="1:17" ht="12.75">
      <c r="A40" s="16">
        <v>14</v>
      </c>
      <c r="B40" t="s">
        <v>37</v>
      </c>
      <c r="D40" s="2">
        <v>7</v>
      </c>
      <c r="E40" s="2">
        <v>12</v>
      </c>
      <c r="F40" s="2">
        <v>11</v>
      </c>
      <c r="G40" s="2">
        <v>13</v>
      </c>
      <c r="H40" s="12"/>
      <c r="I40" s="12"/>
      <c r="J40" s="2"/>
      <c r="K40" s="2"/>
      <c r="L40" s="2">
        <f>SUM(D40:J40)</f>
        <v>43</v>
      </c>
      <c r="M40" s="2"/>
      <c r="N40" s="18">
        <f>F40+E40+G40</f>
        <v>36</v>
      </c>
      <c r="O40" s="10"/>
      <c r="Q40"/>
    </row>
    <row r="41" spans="1:17" ht="12.75">
      <c r="A41" s="16">
        <v>15</v>
      </c>
      <c r="B41" t="s">
        <v>60</v>
      </c>
      <c r="E41" s="2"/>
      <c r="F41" s="2">
        <v>26</v>
      </c>
      <c r="G41" s="2"/>
      <c r="H41" s="12"/>
      <c r="I41" s="12"/>
      <c r="J41" s="2"/>
      <c r="K41" s="2"/>
      <c r="L41" s="2">
        <f>SUM(D41:J41)</f>
        <v>26</v>
      </c>
      <c r="M41" s="2"/>
      <c r="N41" s="18">
        <f>F41+E41+G41</f>
        <v>26</v>
      </c>
      <c r="O41" s="10"/>
      <c r="Q41"/>
    </row>
    <row r="42" spans="1:15" ht="12.75">
      <c r="A42" s="16">
        <v>16</v>
      </c>
      <c r="B42" t="s">
        <v>39</v>
      </c>
      <c r="D42" s="2">
        <v>2</v>
      </c>
      <c r="E42" s="2">
        <v>12</v>
      </c>
      <c r="F42" s="2">
        <v>5</v>
      </c>
      <c r="G42" s="2">
        <v>7</v>
      </c>
      <c r="H42" s="12"/>
      <c r="I42" s="12"/>
      <c r="J42" s="2"/>
      <c r="K42" s="2"/>
      <c r="L42" s="2">
        <f>SUM(D42:J42)</f>
        <v>26</v>
      </c>
      <c r="M42" s="2"/>
      <c r="N42" s="18">
        <f>F42+E42+G42</f>
        <v>24</v>
      </c>
      <c r="O42" s="10"/>
    </row>
    <row r="43" spans="1:15" ht="12.75">
      <c r="A43" s="16">
        <v>17</v>
      </c>
      <c r="B43" t="s">
        <v>59</v>
      </c>
      <c r="E43" s="2">
        <v>23</v>
      </c>
      <c r="F43" s="2"/>
      <c r="G43" s="2"/>
      <c r="H43" s="12"/>
      <c r="I43" s="12"/>
      <c r="J43" s="2"/>
      <c r="K43" s="2"/>
      <c r="L43" s="2">
        <f>SUM(D43:J43)</f>
        <v>23</v>
      </c>
      <c r="M43" s="2"/>
      <c r="N43" s="18">
        <f>F43+E43+G43</f>
        <v>23</v>
      </c>
      <c r="O43" s="10"/>
    </row>
    <row r="44" spans="1:17" ht="12.75">
      <c r="A44" s="16">
        <v>18</v>
      </c>
      <c r="B44" t="s">
        <v>11</v>
      </c>
      <c r="E44" s="2">
        <v>22</v>
      </c>
      <c r="F44" s="2"/>
      <c r="G44" s="2"/>
      <c r="H44" s="12"/>
      <c r="I44" s="12"/>
      <c r="J44" s="2"/>
      <c r="K44" s="2"/>
      <c r="L44" s="2">
        <f>SUM(D44:J44)</f>
        <v>22</v>
      </c>
      <c r="M44" s="2"/>
      <c r="N44" s="18">
        <f>F44+E44+G44</f>
        <v>22</v>
      </c>
      <c r="O44" s="10"/>
      <c r="Q44"/>
    </row>
    <row r="45" spans="1:15" ht="12.75">
      <c r="A45" s="16">
        <v>19</v>
      </c>
      <c r="B45" s="16" t="s">
        <v>67</v>
      </c>
      <c r="E45" s="2"/>
      <c r="F45" s="2">
        <v>3</v>
      </c>
      <c r="G45" s="2">
        <v>4</v>
      </c>
      <c r="H45" s="12"/>
      <c r="I45" s="12"/>
      <c r="J45" s="2"/>
      <c r="K45" s="2"/>
      <c r="L45" s="2">
        <f>SUM(D45:J45)</f>
        <v>7</v>
      </c>
      <c r="N45" s="18">
        <f>F45+E45+G45</f>
        <v>7</v>
      </c>
      <c r="O45" s="10"/>
    </row>
    <row r="46" spans="5:15" ht="12.75">
      <c r="E46" s="2"/>
      <c r="F46" s="2"/>
      <c r="G46" s="2"/>
      <c r="H46" s="12"/>
      <c r="I46" s="12"/>
      <c r="J46" s="2"/>
      <c r="K46" s="2"/>
      <c r="L46" s="2"/>
      <c r="M46" s="2"/>
      <c r="N46" s="2"/>
      <c r="O46" s="12"/>
    </row>
    <row r="47" spans="12:17" ht="12.75">
      <c r="L47" s="2"/>
      <c r="M47" s="2"/>
      <c r="N47" s="2"/>
      <c r="O47" s="12"/>
      <c r="Q47"/>
    </row>
    <row r="48" spans="12:17" ht="12.75">
      <c r="L48" s="2"/>
      <c r="O48" s="12"/>
      <c r="Q48"/>
    </row>
    <row r="49" spans="12:17" ht="12.75">
      <c r="L49" s="2"/>
      <c r="M49" s="2"/>
      <c r="N49" s="2"/>
      <c r="O49" s="12"/>
      <c r="Q49"/>
    </row>
    <row r="50" spans="5:15" ht="12.75">
      <c r="E50" s="2"/>
      <c r="F50" s="2"/>
      <c r="G50" s="2"/>
      <c r="H50" s="12"/>
      <c r="I50" s="12"/>
      <c r="J50" s="2"/>
      <c r="K50" s="2"/>
      <c r="L50" s="2"/>
      <c r="M50" s="2"/>
      <c r="N50" s="2"/>
      <c r="O50" s="2"/>
    </row>
    <row r="51" spans="5:15" ht="12.75">
      <c r="E51" s="2"/>
      <c r="F51" s="2"/>
      <c r="G51" s="2"/>
      <c r="H51" s="12"/>
      <c r="I51" s="12"/>
      <c r="J51" s="2"/>
      <c r="K51" s="2"/>
      <c r="L51" s="2"/>
      <c r="M51" s="2"/>
      <c r="N51" s="2"/>
      <c r="O51" s="2"/>
    </row>
    <row r="52" spans="5:15" ht="12.75">
      <c r="E52" s="2"/>
      <c r="F52" s="2"/>
      <c r="G52" s="2"/>
      <c r="H52" s="12"/>
      <c r="I52" s="12"/>
      <c r="J52" s="2"/>
      <c r="K52" s="2"/>
      <c r="L52" s="2"/>
      <c r="M52" s="2"/>
      <c r="N52" s="2"/>
      <c r="O52" s="2"/>
    </row>
    <row r="53" spans="5:15" ht="12.75">
      <c r="E53" s="2"/>
      <c r="F53" s="2"/>
      <c r="G53" s="2"/>
      <c r="H53" s="12"/>
      <c r="I53" s="12"/>
      <c r="J53" s="2"/>
      <c r="K53" s="2"/>
      <c r="L53" s="2"/>
      <c r="M53" s="2"/>
      <c r="N53" s="2"/>
      <c r="O53" s="2"/>
    </row>
    <row r="54" spans="5:15" ht="12.75">
      <c r="E54" s="2"/>
      <c r="F54" s="2"/>
      <c r="G54" s="2"/>
      <c r="H54" s="12"/>
      <c r="I54" s="12"/>
      <c r="J54" s="2"/>
      <c r="K54" s="2"/>
      <c r="L54" s="2"/>
      <c r="M54" s="2"/>
      <c r="N54" s="2"/>
      <c r="O54" s="2"/>
    </row>
    <row r="55" spans="5:15" ht="12.75">
      <c r="E55" s="2"/>
      <c r="F55" s="2"/>
      <c r="G55" s="2"/>
      <c r="H55" s="12"/>
      <c r="I55" s="12"/>
      <c r="J55" s="2"/>
      <c r="K55" s="2"/>
      <c r="L55" s="2"/>
      <c r="M55" s="2"/>
      <c r="N55" s="2"/>
      <c r="O55" s="2"/>
    </row>
    <row r="56" spans="5:15" ht="12.75">
      <c r="E56" s="2"/>
      <c r="F56" s="2"/>
      <c r="G56" s="2"/>
      <c r="H56" s="12"/>
      <c r="I56" s="12"/>
      <c r="J56" s="2"/>
      <c r="K56" s="2"/>
      <c r="L56" s="2"/>
      <c r="M56" s="2"/>
      <c r="N56" s="2"/>
      <c r="O56" s="2"/>
    </row>
    <row r="57" spans="5:15" ht="12.75">
      <c r="E57" s="2"/>
      <c r="F57" s="2"/>
      <c r="G57" s="2"/>
      <c r="H57" s="12"/>
      <c r="I57" s="12"/>
      <c r="J57" s="2"/>
      <c r="K57" s="2"/>
      <c r="L57" s="2"/>
      <c r="M57" s="2"/>
      <c r="N57" s="2"/>
      <c r="O57" s="2"/>
    </row>
    <row r="58" spans="5:15" ht="12.75">
      <c r="E58" s="2"/>
      <c r="F58" s="2"/>
      <c r="G58" s="2"/>
      <c r="H58" s="12"/>
      <c r="I58" s="12"/>
      <c r="J58" s="2"/>
      <c r="K58" s="2"/>
      <c r="L58" s="2"/>
      <c r="M58" s="2"/>
      <c r="N58" s="2"/>
      <c r="O58" s="2"/>
    </row>
    <row r="59" spans="5:15" ht="12.75">
      <c r="E59" s="2"/>
      <c r="F59" s="2"/>
      <c r="G59" s="2"/>
      <c r="H59" s="12"/>
      <c r="I59" s="12"/>
      <c r="J59" s="2"/>
      <c r="K59" s="2"/>
      <c r="L59" s="2"/>
      <c r="M59" s="2"/>
      <c r="N59" s="2"/>
      <c r="O59" s="2"/>
    </row>
    <row r="60" spans="5:15" ht="12.75">
      <c r="E60" s="2"/>
      <c r="F60" s="2"/>
      <c r="G60" s="2"/>
      <c r="H60" s="12"/>
      <c r="I60" s="12"/>
      <c r="J60" s="2"/>
      <c r="K60" s="2"/>
      <c r="L60" s="2"/>
      <c r="M60" s="2"/>
      <c r="N60" s="2"/>
      <c r="O60" s="2"/>
    </row>
    <row r="61" spans="5:15" ht="12.75">
      <c r="E61" s="2"/>
      <c r="F61" s="2"/>
      <c r="G61" s="2"/>
      <c r="H61" s="12"/>
      <c r="I61" s="12"/>
      <c r="J61" s="2"/>
      <c r="K61" s="2"/>
      <c r="L61" s="2"/>
      <c r="M61" s="2"/>
      <c r="N61" s="2"/>
      <c r="O61" s="2"/>
    </row>
    <row r="62" spans="5:15" ht="12.75">
      <c r="E62" s="2"/>
      <c r="F62" s="2"/>
      <c r="G62" s="2"/>
      <c r="H62" s="12"/>
      <c r="I62" s="12"/>
      <c r="J62" s="2"/>
      <c r="K62" s="2"/>
      <c r="L62" s="2"/>
      <c r="M62" s="2"/>
      <c r="N62" s="2"/>
      <c r="O62" s="2"/>
    </row>
    <row r="63" spans="5:15" ht="12.75">
      <c r="E63" s="2"/>
      <c r="F63" s="2"/>
      <c r="G63" s="2"/>
      <c r="H63" s="12"/>
      <c r="I63" s="12"/>
      <c r="J63" s="2"/>
      <c r="K63" s="2"/>
      <c r="L63" s="2"/>
      <c r="M63" s="2"/>
      <c r="N63" s="2"/>
      <c r="O63" s="2"/>
    </row>
    <row r="64" spans="5:15" ht="12.75">
      <c r="E64" s="2"/>
      <c r="F64" s="2"/>
      <c r="G64" s="2"/>
      <c r="H64" s="12"/>
      <c r="I64" s="12"/>
      <c r="J64" s="2"/>
      <c r="K64" s="2"/>
      <c r="L64" s="2"/>
      <c r="M64" s="2"/>
      <c r="N64" s="2"/>
      <c r="O64" s="2"/>
    </row>
    <row r="65" spans="5:15" ht="12.75">
      <c r="E65" s="2"/>
      <c r="F65" s="2"/>
      <c r="G65" s="2"/>
      <c r="H65" s="12"/>
      <c r="I65" s="12"/>
      <c r="J65" s="2"/>
      <c r="K65" s="2"/>
      <c r="L65" s="2"/>
      <c r="M65" s="2"/>
      <c r="N65" s="2"/>
      <c r="O65" s="2"/>
    </row>
    <row r="66" spans="5:15" ht="12.75">
      <c r="E66" s="2"/>
      <c r="F66" s="2"/>
      <c r="G66" s="2"/>
      <c r="H66" s="12"/>
      <c r="I66" s="12"/>
      <c r="J66" s="2"/>
      <c r="K66" s="2"/>
      <c r="L66" s="2"/>
      <c r="M66" s="2"/>
      <c r="N66" s="2"/>
      <c r="O66" s="2"/>
    </row>
    <row r="67" spans="5:15" ht="12.75">
      <c r="E67" s="2"/>
      <c r="F67" s="2"/>
      <c r="G67" s="2"/>
      <c r="H67" s="12"/>
      <c r="I67" s="12"/>
      <c r="J67" s="2"/>
      <c r="K67" s="2"/>
      <c r="L67" s="2"/>
      <c r="M67" s="2"/>
      <c r="N67" s="2"/>
      <c r="O67" s="2"/>
    </row>
    <row r="68" spans="5:15" ht="12.75">
      <c r="E68" s="2"/>
      <c r="F68" s="2"/>
      <c r="G68" s="2"/>
      <c r="H68" s="12"/>
      <c r="I68" s="12"/>
      <c r="J68" s="2"/>
      <c r="K68" s="2"/>
      <c r="L68" s="2"/>
      <c r="M68" s="2"/>
      <c r="N68" s="2"/>
      <c r="O68" s="2"/>
    </row>
    <row r="69" spans="5:15" ht="12.75">
      <c r="E69" s="2"/>
      <c r="F69" s="2"/>
      <c r="G69" s="2"/>
      <c r="H69" s="12"/>
      <c r="I69" s="12"/>
      <c r="J69" s="2"/>
      <c r="K69" s="2"/>
      <c r="L69" s="2"/>
      <c r="M69" s="2"/>
      <c r="N69" s="2"/>
      <c r="O69" s="2"/>
    </row>
    <row r="70" spans="5:15" ht="12.75">
      <c r="E70" s="2"/>
      <c r="F70" s="2"/>
      <c r="G70" s="2"/>
      <c r="H70" s="12"/>
      <c r="I70" s="12"/>
      <c r="J70" s="2"/>
      <c r="K70" s="2"/>
      <c r="L70" s="2"/>
      <c r="M70" s="2"/>
      <c r="N70" s="2"/>
      <c r="O70" s="2"/>
    </row>
    <row r="71" spans="5:15" ht="12.75">
      <c r="E71" s="2"/>
      <c r="F71" s="2"/>
      <c r="G71" s="2"/>
      <c r="H71" s="12"/>
      <c r="I71" s="12"/>
      <c r="J71" s="2"/>
      <c r="K71" s="2"/>
      <c r="L71" s="2"/>
      <c r="M71" s="2"/>
      <c r="N71" s="2"/>
      <c r="O71" s="2"/>
    </row>
    <row r="72" spans="5:15" ht="12.75">
      <c r="E72" s="2"/>
      <c r="F72" s="2"/>
      <c r="G72" s="2"/>
      <c r="H72" s="12"/>
      <c r="I72" s="12"/>
      <c r="J72" s="2"/>
      <c r="K72" s="2"/>
      <c r="L72" s="2"/>
      <c r="M72" s="2"/>
      <c r="N72" s="2"/>
      <c r="O72" s="2"/>
    </row>
    <row r="73" spans="5:15" ht="12.75">
      <c r="E73" s="2"/>
      <c r="F73" s="2"/>
      <c r="G73" s="2"/>
      <c r="H73" s="12"/>
      <c r="I73" s="12"/>
      <c r="J73" s="2"/>
      <c r="K73" s="2"/>
      <c r="L73" s="2"/>
      <c r="M73" s="2"/>
      <c r="N73" s="2"/>
      <c r="O73" s="2"/>
    </row>
    <row r="74" spans="5:15" ht="12.75">
      <c r="E74" s="2"/>
      <c r="F74" s="2"/>
      <c r="G74" s="2"/>
      <c r="H74" s="12"/>
      <c r="I74" s="12"/>
      <c r="J74" s="2"/>
      <c r="K74" s="2"/>
      <c r="L74" s="2"/>
      <c r="M74" s="2"/>
      <c r="N74" s="2"/>
      <c r="O74" s="2"/>
    </row>
    <row r="75" spans="5:15" ht="12.75">
      <c r="E75" s="2"/>
      <c r="F75" s="2"/>
      <c r="G75" s="2"/>
      <c r="H75" s="12"/>
      <c r="I75" s="12"/>
      <c r="J75" s="2"/>
      <c r="K75" s="2"/>
      <c r="L75" s="2"/>
      <c r="M75" s="2"/>
      <c r="N75" s="2"/>
      <c r="O75" s="2"/>
    </row>
    <row r="76" spans="5:15" ht="12.75">
      <c r="E76" s="2"/>
      <c r="F76" s="2"/>
      <c r="G76" s="2"/>
      <c r="H76" s="12"/>
      <c r="I76" s="12"/>
      <c r="J76" s="2"/>
      <c r="K76" s="2"/>
      <c r="L76" s="2"/>
      <c r="M76" s="2"/>
      <c r="N76" s="2"/>
      <c r="O76" s="2"/>
    </row>
    <row r="77" spans="5:15" ht="12.75">
      <c r="E77" s="2"/>
      <c r="F77" s="2"/>
      <c r="G77" s="2"/>
      <c r="H77" s="12"/>
      <c r="I77" s="12"/>
      <c r="J77" s="2"/>
      <c r="K77" s="2"/>
      <c r="L77" s="2"/>
      <c r="M77" s="2"/>
      <c r="N77" s="2"/>
      <c r="O77" s="2"/>
    </row>
    <row r="78" spans="5:15" ht="12.75">
      <c r="E78" s="2"/>
      <c r="F78" s="2"/>
      <c r="G78" s="2"/>
      <c r="H78" s="12"/>
      <c r="I78" s="12"/>
      <c r="J78" s="2"/>
      <c r="K78" s="2"/>
      <c r="L78" s="2"/>
      <c r="M78" s="2"/>
      <c r="N78" s="2"/>
      <c r="O78" s="2"/>
    </row>
    <row r="79" spans="5:15" ht="12.75">
      <c r="E79" s="2"/>
      <c r="F79" s="2"/>
      <c r="G79" s="2"/>
      <c r="H79" s="12"/>
      <c r="I79" s="12"/>
      <c r="J79" s="2"/>
      <c r="K79" s="2"/>
      <c r="L79" s="2"/>
      <c r="M79" s="2"/>
      <c r="N79" s="2"/>
      <c r="O79" s="2"/>
    </row>
    <row r="80" spans="5:15" ht="12.75">
      <c r="E80" s="2"/>
      <c r="F80" s="2"/>
      <c r="G80" s="2"/>
      <c r="H80" s="12"/>
      <c r="I80" s="12"/>
      <c r="J80" s="2"/>
      <c r="K80" s="2"/>
      <c r="L80" s="2"/>
      <c r="M80" s="2"/>
      <c r="N80" s="2"/>
      <c r="O80" s="2"/>
    </row>
    <row r="81" spans="5:15" ht="12.75">
      <c r="E81" s="2"/>
      <c r="F81" s="2"/>
      <c r="G81" s="2"/>
      <c r="H81" s="12"/>
      <c r="I81" s="12"/>
      <c r="J81" s="2"/>
      <c r="K81" s="2"/>
      <c r="L81" s="2"/>
      <c r="M81" s="2"/>
      <c r="N81" s="2"/>
      <c r="O81" s="2"/>
    </row>
    <row r="82" spans="5:15" ht="12.75">
      <c r="E82" s="2"/>
      <c r="F82" s="2"/>
      <c r="G82" s="2"/>
      <c r="H82" s="12"/>
      <c r="I82" s="12"/>
      <c r="J82" s="2"/>
      <c r="K82" s="2"/>
      <c r="L82" s="2"/>
      <c r="M82" s="2"/>
      <c r="N82" s="2"/>
      <c r="O82" s="2"/>
    </row>
    <row r="83" spans="5:15" ht="12.75">
      <c r="E83" s="2"/>
      <c r="F83" s="2"/>
      <c r="G83" s="2"/>
      <c r="H83" s="12"/>
      <c r="I83" s="12"/>
      <c r="J83" s="2"/>
      <c r="K83" s="2"/>
      <c r="L83" s="2"/>
      <c r="M83" s="2"/>
      <c r="N83" s="2"/>
      <c r="O83" s="2"/>
    </row>
    <row r="84" spans="5:15" ht="12.75">
      <c r="E84" s="2"/>
      <c r="F84" s="2"/>
      <c r="G84" s="2"/>
      <c r="H84" s="12"/>
      <c r="I84" s="12"/>
      <c r="J84" s="2"/>
      <c r="K84" s="2"/>
      <c r="L84" s="2"/>
      <c r="M84" s="2"/>
      <c r="N84" s="2"/>
      <c r="O84" s="2"/>
    </row>
    <row r="85" spans="5:15" ht="12.75">
      <c r="E85" s="2"/>
      <c r="F85" s="2"/>
      <c r="G85" s="2"/>
      <c r="H85" s="12"/>
      <c r="I85" s="12"/>
      <c r="J85" s="2"/>
      <c r="K85" s="2"/>
      <c r="L85" s="2"/>
      <c r="M85" s="2"/>
      <c r="N85" s="2"/>
      <c r="O85" s="2"/>
    </row>
    <row r="86" spans="5:15" ht="12.75">
      <c r="E86" s="2"/>
      <c r="F86" s="2"/>
      <c r="G86" s="2"/>
      <c r="H86" s="12"/>
      <c r="I86" s="12"/>
      <c r="J86" s="2"/>
      <c r="K86" s="2"/>
      <c r="L86" s="2"/>
      <c r="M86" s="2"/>
      <c r="N86" s="2"/>
      <c r="O86" s="2"/>
    </row>
    <row r="87" spans="5:15" ht="12.75">
      <c r="E87" s="2"/>
      <c r="F87" s="2"/>
      <c r="G87" s="2"/>
      <c r="H87" s="12"/>
      <c r="I87" s="12"/>
      <c r="J87" s="2"/>
      <c r="K87" s="2"/>
      <c r="L87" s="2"/>
      <c r="M87" s="2"/>
      <c r="N87" s="2"/>
      <c r="O87" s="2"/>
    </row>
    <row r="88" spans="5:15" ht="12.75">
      <c r="E88" s="2"/>
      <c r="F88" s="2"/>
      <c r="G88" s="2"/>
      <c r="H88" s="12"/>
      <c r="I88" s="12"/>
      <c r="J88" s="2"/>
      <c r="K88" s="2"/>
      <c r="L88" s="2"/>
      <c r="M88" s="2"/>
      <c r="N88" s="2"/>
      <c r="O88" s="2"/>
    </row>
    <row r="89" spans="5:15" ht="12.75">
      <c r="E89" s="2"/>
      <c r="F89" s="2"/>
      <c r="G89" s="2"/>
      <c r="H89" s="12"/>
      <c r="I89" s="12"/>
      <c r="J89" s="2"/>
      <c r="K89" s="2"/>
      <c r="L89" s="2"/>
      <c r="M89" s="2"/>
      <c r="N89" s="2"/>
      <c r="O89" s="2"/>
    </row>
    <row r="90" spans="5:15" ht="12.75">
      <c r="E90" s="2"/>
      <c r="F90" s="2"/>
      <c r="G90" s="2"/>
      <c r="H90" s="12"/>
      <c r="I90" s="12"/>
      <c r="J90" s="2"/>
      <c r="K90" s="2"/>
      <c r="L90" s="2"/>
      <c r="M90" s="2"/>
      <c r="N90" s="2"/>
      <c r="O90" s="2"/>
    </row>
    <row r="91" spans="5:15" ht="12.75">
      <c r="E91" s="2"/>
      <c r="F91" s="2"/>
      <c r="G91" s="2"/>
      <c r="H91" s="12"/>
      <c r="I91" s="12"/>
      <c r="J91" s="2"/>
      <c r="K91" s="2"/>
      <c r="L91" s="2"/>
      <c r="M91" s="2"/>
      <c r="N91" s="2"/>
      <c r="O91" s="2"/>
    </row>
    <row r="92" spans="5:15" ht="12.75">
      <c r="E92" s="2"/>
      <c r="F92" s="2"/>
      <c r="G92" s="2"/>
      <c r="H92" s="12"/>
      <c r="I92" s="12"/>
      <c r="J92" s="2"/>
      <c r="K92" s="2"/>
      <c r="L92" s="2"/>
      <c r="M92" s="2"/>
      <c r="N92" s="2"/>
      <c r="O92" s="2"/>
    </row>
    <row r="93" spans="5:15" ht="12.75">
      <c r="E93" s="2"/>
      <c r="F93" s="2"/>
      <c r="G93" s="2"/>
      <c r="H93" s="12"/>
      <c r="I93" s="12"/>
      <c r="J93" s="2"/>
      <c r="K93" s="2"/>
      <c r="L93" s="2"/>
      <c r="M93" s="2"/>
      <c r="N93" s="2"/>
      <c r="O93" s="2"/>
    </row>
    <row r="94" spans="5:15" ht="12.75">
      <c r="E94" s="2"/>
      <c r="F94" s="2"/>
      <c r="G94" s="2"/>
      <c r="H94" s="12"/>
      <c r="I94" s="12"/>
      <c r="J94" s="2"/>
      <c r="K94" s="2"/>
      <c r="L94" s="2"/>
      <c r="M94" s="2"/>
      <c r="N94" s="2"/>
      <c r="O94" s="2"/>
    </row>
    <row r="95" spans="5:15" ht="12.75">
      <c r="E95" s="2"/>
      <c r="F95" s="2"/>
      <c r="G95" s="2"/>
      <c r="H95" s="12"/>
      <c r="I95" s="12"/>
      <c r="J95" s="2"/>
      <c r="K95" s="2"/>
      <c r="L95" s="2"/>
      <c r="M95" s="2"/>
      <c r="N95" s="2"/>
      <c r="O95" s="2"/>
    </row>
    <row r="96" spans="5:15" ht="12.75">
      <c r="E96" s="2"/>
      <c r="F96" s="2"/>
      <c r="G96" s="2"/>
      <c r="H96" s="12"/>
      <c r="I96" s="12"/>
      <c r="J96" s="2"/>
      <c r="K96" s="2"/>
      <c r="L96" s="2"/>
      <c r="M96" s="2"/>
      <c r="N96" s="2"/>
      <c r="O96" s="2"/>
    </row>
    <row r="97" spans="5:15" ht="12.75">
      <c r="E97" s="2"/>
      <c r="F97" s="2"/>
      <c r="G97" s="2"/>
      <c r="H97" s="12"/>
      <c r="I97" s="12"/>
      <c r="J97" s="2"/>
      <c r="K97" s="2"/>
      <c r="L97" s="2"/>
      <c r="M97" s="2"/>
      <c r="N97" s="2"/>
      <c r="O97" s="2"/>
    </row>
    <row r="98" spans="5:15" ht="12.75">
      <c r="E98" s="2"/>
      <c r="F98" s="2"/>
      <c r="G98" s="2"/>
      <c r="H98" s="12"/>
      <c r="I98" s="12"/>
      <c r="J98" s="2"/>
      <c r="K98" s="2"/>
      <c r="L98" s="2"/>
      <c r="M98" s="2"/>
      <c r="N98" s="2"/>
      <c r="O98" s="2"/>
    </row>
    <row r="99" spans="5:15" ht="12.75">
      <c r="E99" s="2"/>
      <c r="F99" s="2"/>
      <c r="G99" s="2"/>
      <c r="H99" s="12"/>
      <c r="I99" s="12"/>
      <c r="J99" s="2"/>
      <c r="K99" s="2"/>
      <c r="L99" s="2"/>
      <c r="M99" s="2"/>
      <c r="N99" s="2"/>
      <c r="O99" s="2"/>
    </row>
    <row r="100" spans="5:15" ht="12.75">
      <c r="E100" s="2"/>
      <c r="F100" s="2"/>
      <c r="G100" s="2"/>
      <c r="H100" s="12"/>
      <c r="I100" s="12"/>
      <c r="J100" s="2"/>
      <c r="K100" s="2"/>
      <c r="L100" s="2"/>
      <c r="M100" s="2"/>
      <c r="N100" s="2"/>
      <c r="O100" s="2"/>
    </row>
    <row r="101" spans="5:15" ht="12.75">
      <c r="E101" s="2"/>
      <c r="F101" s="2"/>
      <c r="G101" s="2"/>
      <c r="H101" s="12"/>
      <c r="I101" s="12"/>
      <c r="J101" s="2"/>
      <c r="K101" s="2"/>
      <c r="L101" s="2"/>
      <c r="M101" s="2"/>
      <c r="N101" s="2"/>
      <c r="O101" s="2"/>
    </row>
    <row r="102" spans="5:15" ht="12.75">
      <c r="E102" s="2"/>
      <c r="F102" s="2"/>
      <c r="G102" s="2"/>
      <c r="H102" s="12"/>
      <c r="I102" s="12"/>
      <c r="J102" s="2"/>
      <c r="K102" s="2"/>
      <c r="L102" s="2"/>
      <c r="M102" s="2"/>
      <c r="N102" s="2"/>
      <c r="O102" s="2"/>
    </row>
    <row r="103" spans="5:15" ht="12.75">
      <c r="E103" s="2"/>
      <c r="F103" s="2"/>
      <c r="G103" s="2"/>
      <c r="H103" s="12"/>
      <c r="I103" s="12"/>
      <c r="J103" s="2"/>
      <c r="K103" s="2"/>
      <c r="L103" s="2"/>
      <c r="M103" s="2"/>
      <c r="N103" s="2"/>
      <c r="O103" s="2"/>
    </row>
    <row r="104" spans="5:15" ht="12.75">
      <c r="E104" s="2"/>
      <c r="F104" s="2"/>
      <c r="G104" s="2"/>
      <c r="H104" s="12"/>
      <c r="I104" s="12"/>
      <c r="J104" s="2"/>
      <c r="K104" s="2"/>
      <c r="L104" s="2"/>
      <c r="M104" s="2"/>
      <c r="N104" s="2"/>
      <c r="O104" s="2"/>
    </row>
    <row r="105" spans="5:15" ht="12.75">
      <c r="E105" s="2"/>
      <c r="F105" s="2"/>
      <c r="G105" s="2"/>
      <c r="H105" s="12"/>
      <c r="I105" s="12"/>
      <c r="J105" s="2"/>
      <c r="K105" s="2"/>
      <c r="L105" s="2"/>
      <c r="M105" s="2"/>
      <c r="N105" s="2"/>
      <c r="O105" s="2"/>
    </row>
    <row r="106" spans="5:15" ht="12.75">
      <c r="E106" s="2"/>
      <c r="F106" s="2"/>
      <c r="G106" s="2"/>
      <c r="H106" s="12"/>
      <c r="I106" s="12"/>
      <c r="J106" s="2"/>
      <c r="K106" s="2"/>
      <c r="L106" s="2"/>
      <c r="M106" s="2"/>
      <c r="N106" s="2"/>
      <c r="O106" s="2"/>
    </row>
    <row r="107" spans="5:15" ht="12.75">
      <c r="E107" s="2"/>
      <c r="F107" s="2"/>
      <c r="G107" s="2"/>
      <c r="H107" s="12"/>
      <c r="I107" s="12"/>
      <c r="J107" s="2"/>
      <c r="K107" s="2"/>
      <c r="L107" s="2"/>
      <c r="M107" s="2"/>
      <c r="N107" s="2"/>
      <c r="O107" s="2"/>
    </row>
    <row r="108" spans="5:15" ht="12.75">
      <c r="E108" s="2"/>
      <c r="F108" s="2"/>
      <c r="G108" s="2"/>
      <c r="H108" s="12"/>
      <c r="I108" s="12"/>
      <c r="J108" s="2"/>
      <c r="K108" s="2"/>
      <c r="L108" s="2"/>
      <c r="M108" s="2"/>
      <c r="N108" s="2"/>
      <c r="O108" s="2"/>
    </row>
    <row r="109" spans="5:15" ht="12.75">
      <c r="E109" s="2"/>
      <c r="F109" s="2"/>
      <c r="G109" s="2"/>
      <c r="H109" s="12"/>
      <c r="I109" s="12"/>
      <c r="J109" s="2"/>
      <c r="K109" s="2"/>
      <c r="L109" s="2"/>
      <c r="M109" s="2"/>
      <c r="N109" s="2"/>
      <c r="O109" s="2"/>
    </row>
    <row r="110" spans="5:15" ht="12.75">
      <c r="E110" s="2"/>
      <c r="F110" s="2"/>
      <c r="G110" s="2"/>
      <c r="H110" s="12"/>
      <c r="I110" s="12"/>
      <c r="J110" s="2"/>
      <c r="K110" s="2"/>
      <c r="L110" s="2"/>
      <c r="M110" s="2"/>
      <c r="N110" s="2"/>
      <c r="O110" s="2"/>
    </row>
    <row r="111" spans="5:15" ht="12.75">
      <c r="E111" s="2"/>
      <c r="F111" s="2"/>
      <c r="G111" s="2"/>
      <c r="H111" s="12"/>
      <c r="I111" s="12"/>
      <c r="J111" s="2"/>
      <c r="K111" s="2"/>
      <c r="L111" s="2"/>
      <c r="M111" s="2"/>
      <c r="N111" s="2"/>
      <c r="O111" s="2"/>
    </row>
    <row r="112" spans="5:15" ht="12.75">
      <c r="E112" s="2"/>
      <c r="F112" s="2"/>
      <c r="G112" s="2"/>
      <c r="H112" s="12"/>
      <c r="I112" s="12"/>
      <c r="J112" s="2"/>
      <c r="K112" s="2"/>
      <c r="L112" s="2"/>
      <c r="M112" s="2"/>
      <c r="N112" s="2"/>
      <c r="O112" s="2"/>
    </row>
    <row r="113" spans="5:15" ht="12.75">
      <c r="E113" s="2"/>
      <c r="F113" s="2"/>
      <c r="G113" s="2"/>
      <c r="H113" s="12"/>
      <c r="I113" s="12"/>
      <c r="J113" s="2"/>
      <c r="K113" s="2"/>
      <c r="L113" s="2"/>
      <c r="M113" s="2"/>
      <c r="N113" s="2"/>
      <c r="O113" s="2"/>
    </row>
    <row r="114" spans="5:15" ht="12.75">
      <c r="E114" s="2"/>
      <c r="F114" s="2"/>
      <c r="G114" s="2"/>
      <c r="H114" s="12"/>
      <c r="I114" s="12"/>
      <c r="J114" s="2"/>
      <c r="K114" s="2"/>
      <c r="L114" s="2"/>
      <c r="M114" s="2"/>
      <c r="N114" s="2"/>
      <c r="O114" s="2"/>
    </row>
    <row r="115" spans="5:15" ht="12.75">
      <c r="E115" s="2"/>
      <c r="F115" s="2"/>
      <c r="G115" s="2"/>
      <c r="H115" s="12"/>
      <c r="I115" s="12"/>
      <c r="J115" s="2"/>
      <c r="K115" s="2"/>
      <c r="L115" s="2"/>
      <c r="M115" s="2"/>
      <c r="N115" s="2"/>
      <c r="O115" s="2"/>
    </row>
    <row r="116" spans="5:15" ht="12.75">
      <c r="E116" s="2"/>
      <c r="F116" s="2"/>
      <c r="G116" s="2"/>
      <c r="H116" s="12"/>
      <c r="I116" s="12"/>
      <c r="J116" s="2"/>
      <c r="K116" s="2"/>
      <c r="L116" s="2"/>
      <c r="M116" s="2"/>
      <c r="N116" s="2"/>
      <c r="O116" s="2"/>
    </row>
    <row r="117" spans="5:15" ht="12.75">
      <c r="E117" s="2"/>
      <c r="F117" s="2"/>
      <c r="G117" s="2"/>
      <c r="H117" s="12"/>
      <c r="I117" s="12"/>
      <c r="J117" s="2"/>
      <c r="K117" s="2"/>
      <c r="L117" s="2"/>
      <c r="M117" s="2"/>
      <c r="N117" s="2"/>
      <c r="O117" s="2"/>
    </row>
    <row r="118" spans="5:15" ht="12.75">
      <c r="E118" s="2"/>
      <c r="F118" s="2"/>
      <c r="G118" s="2"/>
      <c r="H118" s="12"/>
      <c r="I118" s="12"/>
      <c r="J118" s="2"/>
      <c r="K118" s="2"/>
      <c r="L118" s="2"/>
      <c r="M118" s="2"/>
      <c r="N118" s="2"/>
      <c r="O118" s="2"/>
    </row>
    <row r="119" spans="5:15" ht="12.75">
      <c r="E119" s="2"/>
      <c r="F119" s="2"/>
      <c r="G119" s="2"/>
      <c r="H119" s="12"/>
      <c r="I119" s="12"/>
      <c r="J119" s="2"/>
      <c r="K119" s="2"/>
      <c r="L119" s="2"/>
      <c r="M119" s="2"/>
      <c r="N119" s="2"/>
      <c r="O119" s="2"/>
    </row>
    <row r="120" spans="5:15" ht="12.75">
      <c r="E120" s="2"/>
      <c r="F120" s="2"/>
      <c r="G120" s="2"/>
      <c r="H120" s="12"/>
      <c r="I120" s="12"/>
      <c r="J120" s="2"/>
      <c r="K120" s="2"/>
      <c r="L120" s="2"/>
      <c r="M120" s="2"/>
      <c r="N120" s="2"/>
      <c r="O120" s="2"/>
    </row>
    <row r="121" spans="5:15" ht="12.75">
      <c r="E121" s="2"/>
      <c r="F121" s="2"/>
      <c r="G121" s="2"/>
      <c r="H121" s="12"/>
      <c r="I121" s="12"/>
      <c r="J121" s="2"/>
      <c r="K121" s="2"/>
      <c r="L121" s="2"/>
      <c r="M121" s="2"/>
      <c r="N121" s="2"/>
      <c r="O121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Rozmajzl</dc:creator>
  <cp:keywords/>
  <dc:description/>
  <cp:lastModifiedBy>David Rozmajzl</cp:lastModifiedBy>
  <cp:lastPrinted>2016-10-03T19:56:38Z</cp:lastPrinted>
  <dcterms:created xsi:type="dcterms:W3CDTF">2014-04-16T14:37:51Z</dcterms:created>
  <dcterms:modified xsi:type="dcterms:W3CDTF">2020-08-13T21:11:04Z</dcterms:modified>
  <cp:category/>
  <cp:version/>
  <cp:contentType/>
  <cp:contentStatus/>
</cp:coreProperties>
</file>