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840" activeTab="6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</sheets>
  <definedNames>
    <definedName name="_xlnm.Print_Area" localSheetId="0">'2015'!$A$1:$M$12</definedName>
  </definedNames>
  <calcPr fullCalcOnLoad="1"/>
</workbook>
</file>

<file path=xl/sharedStrings.xml><?xml version="1.0" encoding="utf-8"?>
<sst xmlns="http://schemas.openxmlformats.org/spreadsheetml/2006/main" count="329" uniqueCount="76">
  <si>
    <t>Rozmajzl</t>
  </si>
  <si>
    <t>Jarolímek</t>
  </si>
  <si>
    <t>Boukal</t>
  </si>
  <si>
    <t>Pecka</t>
  </si>
  <si>
    <t>Rojík</t>
  </si>
  <si>
    <t>Slunečko</t>
  </si>
  <si>
    <t>Rejnart</t>
  </si>
  <si>
    <t>Chmelař</t>
  </si>
  <si>
    <t>Halová</t>
  </si>
  <si>
    <t>Kopecký</t>
  </si>
  <si>
    <t>Kolář</t>
  </si>
  <si>
    <t>Rozsypal</t>
  </si>
  <si>
    <t>Slepička</t>
  </si>
  <si>
    <t>Celkem</t>
  </si>
  <si>
    <t>Luhan</t>
  </si>
  <si>
    <t>Slapy</t>
  </si>
  <si>
    <t>Darovany</t>
  </si>
  <si>
    <t>Ml.Boleslav</t>
  </si>
  <si>
    <t>Janoš</t>
  </si>
  <si>
    <t>Kratochvil</t>
  </si>
  <si>
    <t>Ypsilonka</t>
  </si>
  <si>
    <t>Cihelny</t>
  </si>
  <si>
    <t>Sosna</t>
  </si>
  <si>
    <t>Poděbrady</t>
  </si>
  <si>
    <t>5 nej</t>
  </si>
  <si>
    <t>Hluboká</t>
  </si>
  <si>
    <t>Kestřany</t>
  </si>
  <si>
    <t>2016</t>
  </si>
  <si>
    <t>Čertovo Břemeno</t>
  </si>
  <si>
    <t>Holý</t>
  </si>
  <si>
    <t>Český Krumlov</t>
  </si>
  <si>
    <t>Alfrédov</t>
  </si>
  <si>
    <t>Karlštejn</t>
  </si>
  <si>
    <t>5nej + finále</t>
  </si>
  <si>
    <t>Pořadí</t>
  </si>
  <si>
    <t>2017</t>
  </si>
  <si>
    <t>4nej + finále</t>
  </si>
  <si>
    <t>Kofroň</t>
  </si>
  <si>
    <t>Pilousek</t>
  </si>
  <si>
    <t>Šmucler</t>
  </si>
  <si>
    <t>Vosátko</t>
  </si>
  <si>
    <t>Rozmajzl D</t>
  </si>
  <si>
    <t>Rozmajzl M</t>
  </si>
  <si>
    <t>Kubát</t>
  </si>
  <si>
    <t>Bacík</t>
  </si>
  <si>
    <t>Boukal J.</t>
  </si>
  <si>
    <t>Boukal Z.</t>
  </si>
  <si>
    <t>Benátky n J</t>
  </si>
  <si>
    <t>4 nej</t>
  </si>
  <si>
    <t>2018</t>
  </si>
  <si>
    <t>Pořadí Brutto</t>
  </si>
  <si>
    <t>Mstětice</t>
  </si>
  <si>
    <t>Pořadí Netto</t>
  </si>
  <si>
    <t>Telč</t>
  </si>
  <si>
    <t>Zbraslav</t>
  </si>
  <si>
    <t>Bartoš</t>
  </si>
  <si>
    <t>Finále Karlštejn</t>
  </si>
  <si>
    <t>Krumlov</t>
  </si>
  <si>
    <t>Kácov</t>
  </si>
  <si>
    <t>Slunečko ml.</t>
  </si>
  <si>
    <t>Romba</t>
  </si>
  <si>
    <t>Pokorný</t>
  </si>
  <si>
    <t>Marek</t>
  </si>
  <si>
    <t>Konopiště</t>
  </si>
  <si>
    <t>Ypsilonka + Malevil</t>
  </si>
  <si>
    <t>Rozmajzlová</t>
  </si>
  <si>
    <t>Gerčák</t>
  </si>
  <si>
    <t>Pyšely</t>
  </si>
  <si>
    <t>Dýšina</t>
  </si>
  <si>
    <t>4nej</t>
  </si>
  <si>
    <t>4 nej + finále</t>
  </si>
  <si>
    <t>Riger</t>
  </si>
  <si>
    <t>Baštář</t>
  </si>
  <si>
    <t>Vršecký</t>
  </si>
  <si>
    <t>Boukalová K</t>
  </si>
  <si>
    <t>Boukalová A.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</si>
</sst>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1" fillId="0" borderId="0" xfId="0" applyFont="1" applyAlignment="1">
      <alignment/>
    </xf>
    <xf numFmtId="1" fontId="41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2.7109375" style="0" customWidth="1"/>
    <col min="3" max="3" width="9.140625" style="2" customWidth="1"/>
    <col min="4" max="4" width="10.8515625" style="0" customWidth="1"/>
    <col min="5" max="5" width="11.28125" style="0" customWidth="1"/>
    <col min="6" max="9" width="10.00390625" style="0" customWidth="1"/>
    <col min="10" max="10" width="11.00390625" style="0" customWidth="1"/>
    <col min="12" max="12" width="14.8515625" style="0" customWidth="1"/>
    <col min="13" max="13" width="12.7109375" style="0" customWidth="1"/>
    <col min="14" max="14" width="11.140625" style="0" customWidth="1"/>
    <col min="16" max="16" width="10.421875" style="3" customWidth="1"/>
    <col min="17" max="17" width="14.28125" style="0" customWidth="1"/>
  </cols>
  <sheetData>
    <row r="1" spans="1:16" ht="12.75">
      <c r="A1" s="1"/>
      <c r="B1" s="1"/>
      <c r="K1" s="1" t="s">
        <v>13</v>
      </c>
      <c r="M1" t="s">
        <v>24</v>
      </c>
      <c r="P1"/>
    </row>
    <row r="2" spans="3:16" ht="11.25" customHeight="1">
      <c r="C2" s="4" t="s">
        <v>15</v>
      </c>
      <c r="D2" t="s">
        <v>16</v>
      </c>
      <c r="E2" t="s">
        <v>17</v>
      </c>
      <c r="F2" t="s">
        <v>20</v>
      </c>
      <c r="G2" t="s">
        <v>21</v>
      </c>
      <c r="H2" t="s">
        <v>23</v>
      </c>
      <c r="I2" t="s">
        <v>25</v>
      </c>
      <c r="J2" t="s">
        <v>26</v>
      </c>
      <c r="P2"/>
    </row>
    <row r="3" spans="14:16" ht="12.75">
      <c r="N3" s="3"/>
      <c r="P3"/>
    </row>
    <row r="4" spans="1:16" ht="12.75">
      <c r="A4" t="s">
        <v>10</v>
      </c>
      <c r="C4" s="2">
        <v>78</v>
      </c>
      <c r="D4" s="2">
        <v>104</v>
      </c>
      <c r="E4" s="2">
        <v>88</v>
      </c>
      <c r="F4" s="2">
        <v>82</v>
      </c>
      <c r="G4" s="2">
        <v>77</v>
      </c>
      <c r="H4" s="2">
        <v>80</v>
      </c>
      <c r="I4" s="2">
        <v>75</v>
      </c>
      <c r="J4" s="2">
        <v>87</v>
      </c>
      <c r="K4" s="2">
        <f aca="true" t="shared" si="0" ref="K4:K12">SUM(C4:I4)</f>
        <v>584</v>
      </c>
      <c r="L4" s="2"/>
      <c r="M4" s="2">
        <f>K4-D4-E4+J4</f>
        <v>479</v>
      </c>
      <c r="N4" s="2"/>
      <c r="P4"/>
    </row>
    <row r="5" spans="1:16" ht="12.75">
      <c r="A5" t="s">
        <v>7</v>
      </c>
      <c r="D5" s="2"/>
      <c r="E5" s="2">
        <v>80</v>
      </c>
      <c r="F5" s="2">
        <v>85</v>
      </c>
      <c r="G5" s="2">
        <v>85</v>
      </c>
      <c r="H5" s="2">
        <v>73</v>
      </c>
      <c r="I5" s="2">
        <v>81.5</v>
      </c>
      <c r="J5" s="2">
        <v>85</v>
      </c>
      <c r="K5" s="2">
        <f t="shared" si="0"/>
        <v>404.5</v>
      </c>
      <c r="L5" s="2"/>
      <c r="M5" s="2">
        <f>K5+J5</f>
        <v>489.5</v>
      </c>
      <c r="N5" s="2"/>
      <c r="P5"/>
    </row>
    <row r="6" spans="1:16" ht="12.75">
      <c r="A6" t="s">
        <v>5</v>
      </c>
      <c r="C6" s="2">
        <v>84</v>
      </c>
      <c r="D6" s="2">
        <v>79</v>
      </c>
      <c r="E6" s="2">
        <v>88</v>
      </c>
      <c r="F6" s="2">
        <v>84</v>
      </c>
      <c r="G6" s="2">
        <v>85</v>
      </c>
      <c r="H6" s="2">
        <v>76</v>
      </c>
      <c r="I6" s="2">
        <v>80</v>
      </c>
      <c r="J6" s="2">
        <v>87</v>
      </c>
      <c r="K6" s="2">
        <f t="shared" si="0"/>
        <v>576</v>
      </c>
      <c r="L6" s="2"/>
      <c r="M6" s="2">
        <f>K6-G6-E6+J6</f>
        <v>490</v>
      </c>
      <c r="N6" s="2"/>
      <c r="P6"/>
    </row>
    <row r="7" spans="1:16" ht="12.75">
      <c r="A7" t="s">
        <v>14</v>
      </c>
      <c r="C7" s="2">
        <v>93</v>
      </c>
      <c r="D7" s="2">
        <v>95</v>
      </c>
      <c r="E7" s="2"/>
      <c r="F7" s="2"/>
      <c r="G7" s="2">
        <v>77</v>
      </c>
      <c r="H7" s="2">
        <v>82</v>
      </c>
      <c r="I7" s="2">
        <v>79</v>
      </c>
      <c r="J7" s="2">
        <v>86</v>
      </c>
      <c r="K7" s="2">
        <f t="shared" si="0"/>
        <v>426</v>
      </c>
      <c r="L7" s="2"/>
      <c r="M7" s="2">
        <f>K7+J7</f>
        <v>512</v>
      </c>
      <c r="N7" s="2"/>
      <c r="P7"/>
    </row>
    <row r="8" spans="1:16" ht="12.75">
      <c r="A8" t="s">
        <v>11</v>
      </c>
      <c r="C8" s="2">
        <v>91</v>
      </c>
      <c r="D8" s="2">
        <v>93</v>
      </c>
      <c r="E8" s="2">
        <v>80</v>
      </c>
      <c r="F8" s="2">
        <v>90</v>
      </c>
      <c r="G8" s="2">
        <v>88</v>
      </c>
      <c r="H8" s="2">
        <v>80</v>
      </c>
      <c r="I8" s="2">
        <v>86.5</v>
      </c>
      <c r="J8" s="2">
        <v>91</v>
      </c>
      <c r="K8" s="2">
        <f t="shared" si="0"/>
        <v>608.5</v>
      </c>
      <c r="L8" s="2"/>
      <c r="M8" s="2">
        <f>K8-D8-C8+J8</f>
        <v>515.5</v>
      </c>
      <c r="N8" s="2"/>
      <c r="P8"/>
    </row>
    <row r="9" spans="1:16" ht="12.75">
      <c r="A9" t="s">
        <v>0</v>
      </c>
      <c r="C9" s="2">
        <v>83</v>
      </c>
      <c r="D9" s="2">
        <v>94</v>
      </c>
      <c r="E9" s="2">
        <v>88</v>
      </c>
      <c r="F9" s="2">
        <v>96</v>
      </c>
      <c r="G9" s="2">
        <v>86</v>
      </c>
      <c r="H9" s="2">
        <v>92</v>
      </c>
      <c r="I9" s="2">
        <v>88</v>
      </c>
      <c r="J9" s="2">
        <v>88</v>
      </c>
      <c r="K9" s="2">
        <f t="shared" si="0"/>
        <v>627</v>
      </c>
      <c r="L9" s="2"/>
      <c r="M9" s="2">
        <f>K9-F9-D9+J9</f>
        <v>525</v>
      </c>
      <c r="N9" s="2"/>
      <c r="P9"/>
    </row>
    <row r="10" spans="1:16" ht="12.75">
      <c r="A10" t="s">
        <v>6</v>
      </c>
      <c r="D10" s="2">
        <v>90</v>
      </c>
      <c r="E10" s="2">
        <v>89</v>
      </c>
      <c r="F10" s="2">
        <v>89</v>
      </c>
      <c r="G10" s="2">
        <v>96</v>
      </c>
      <c r="H10" s="2">
        <v>85</v>
      </c>
      <c r="I10" s="2"/>
      <c r="J10" s="2">
        <v>90</v>
      </c>
      <c r="K10" s="2">
        <f t="shared" si="0"/>
        <v>449</v>
      </c>
      <c r="L10" s="2"/>
      <c r="M10" s="2">
        <f>K10+J10</f>
        <v>539</v>
      </c>
      <c r="N10" s="2"/>
      <c r="P10"/>
    </row>
    <row r="11" spans="1:16" ht="12.75">
      <c r="A11" t="s">
        <v>18</v>
      </c>
      <c r="C11" s="2">
        <v>80</v>
      </c>
      <c r="D11" s="2">
        <v>84</v>
      </c>
      <c r="E11" s="2"/>
      <c r="F11" s="2">
        <v>84</v>
      </c>
      <c r="G11" s="2">
        <v>87</v>
      </c>
      <c r="H11" s="2">
        <v>87</v>
      </c>
      <c r="I11" s="2"/>
      <c r="J11" s="2"/>
      <c r="K11" s="2">
        <f t="shared" si="0"/>
        <v>422</v>
      </c>
      <c r="L11" s="2"/>
      <c r="M11" s="2"/>
      <c r="N11" s="2"/>
      <c r="P11"/>
    </row>
    <row r="12" spans="1:16" ht="12.75">
      <c r="A12" t="s">
        <v>2</v>
      </c>
      <c r="C12" s="2">
        <v>90</v>
      </c>
      <c r="D12" s="2">
        <v>93</v>
      </c>
      <c r="E12" s="2">
        <v>86</v>
      </c>
      <c r="F12" s="2">
        <v>89</v>
      </c>
      <c r="G12" s="2">
        <v>96</v>
      </c>
      <c r="H12" s="2">
        <v>82</v>
      </c>
      <c r="I12" s="2">
        <v>94</v>
      </c>
      <c r="J12" s="2"/>
      <c r="K12" s="2">
        <f t="shared" si="0"/>
        <v>630</v>
      </c>
      <c r="L12" s="2"/>
      <c r="M12" s="5"/>
      <c r="N12" s="2"/>
      <c r="P12"/>
    </row>
    <row r="13" spans="1:16" ht="12.75">
      <c r="A13" t="s">
        <v>8</v>
      </c>
      <c r="C13" s="2">
        <v>106</v>
      </c>
      <c r="D13" s="2"/>
      <c r="E13" s="2">
        <v>95</v>
      </c>
      <c r="F13" s="2">
        <v>77</v>
      </c>
      <c r="G13" s="2">
        <v>96</v>
      </c>
      <c r="H13" s="2"/>
      <c r="I13" s="2"/>
      <c r="J13" s="2">
        <v>98</v>
      </c>
      <c r="K13" s="2">
        <f aca="true" t="shared" si="1" ref="K13:K20">SUM(C13:I13)</f>
        <v>374</v>
      </c>
      <c r="L13" s="2"/>
      <c r="M13" s="2"/>
      <c r="N13" s="2"/>
      <c r="P13"/>
    </row>
    <row r="14" spans="1:16" ht="12.75">
      <c r="A14" t="s">
        <v>1</v>
      </c>
      <c r="C14" s="2">
        <v>90</v>
      </c>
      <c r="D14" s="2">
        <v>89</v>
      </c>
      <c r="E14" s="2">
        <v>83</v>
      </c>
      <c r="F14" s="2"/>
      <c r="G14" s="2">
        <v>87</v>
      </c>
      <c r="H14" s="2"/>
      <c r="I14" s="2"/>
      <c r="J14" s="2"/>
      <c r="K14" s="2">
        <f t="shared" si="1"/>
        <v>349</v>
      </c>
      <c r="L14" s="2"/>
      <c r="M14" s="2"/>
      <c r="N14" s="2"/>
      <c r="P14"/>
    </row>
    <row r="15" spans="1:16" ht="12.75">
      <c r="A15" t="s">
        <v>19</v>
      </c>
      <c r="D15" s="2">
        <v>88</v>
      </c>
      <c r="E15" s="2">
        <v>99</v>
      </c>
      <c r="F15" s="2"/>
      <c r="G15" s="2"/>
      <c r="H15" s="2"/>
      <c r="I15" s="2"/>
      <c r="J15" s="2">
        <v>79</v>
      </c>
      <c r="K15" s="2">
        <f t="shared" si="1"/>
        <v>187</v>
      </c>
      <c r="L15" s="2"/>
      <c r="M15" s="2"/>
      <c r="N15" s="2"/>
      <c r="P15"/>
    </row>
    <row r="16" spans="1:16" ht="12.75">
      <c r="A16" t="s">
        <v>4</v>
      </c>
      <c r="D16" s="2">
        <v>92</v>
      </c>
      <c r="E16" s="2"/>
      <c r="F16" s="2"/>
      <c r="G16" s="2"/>
      <c r="H16" s="2"/>
      <c r="I16" s="2"/>
      <c r="J16" s="2"/>
      <c r="K16" s="2">
        <f t="shared" si="1"/>
        <v>92</v>
      </c>
      <c r="L16" s="2"/>
      <c r="M16" s="2"/>
      <c r="N16" s="2"/>
      <c r="P16"/>
    </row>
    <row r="17" spans="1:16" ht="12.75">
      <c r="A17" t="s">
        <v>12</v>
      </c>
      <c r="C17" s="2">
        <v>81</v>
      </c>
      <c r="D17" s="2"/>
      <c r="E17" s="2"/>
      <c r="F17" s="2"/>
      <c r="G17" s="2"/>
      <c r="H17" s="2">
        <v>80</v>
      </c>
      <c r="I17" s="2"/>
      <c r="J17" s="2">
        <v>79</v>
      </c>
      <c r="K17" s="2">
        <f t="shared" si="1"/>
        <v>161</v>
      </c>
      <c r="L17" s="2"/>
      <c r="M17" s="2"/>
      <c r="N17" s="2"/>
      <c r="P17"/>
    </row>
    <row r="18" spans="1:16" ht="12.75">
      <c r="A18" t="s">
        <v>3</v>
      </c>
      <c r="D18" s="2"/>
      <c r="E18" s="2"/>
      <c r="F18" s="2">
        <v>91</v>
      </c>
      <c r="G18" s="2">
        <v>86</v>
      </c>
      <c r="H18" s="2">
        <v>83</v>
      </c>
      <c r="I18" s="2">
        <v>87.5</v>
      </c>
      <c r="J18" s="2"/>
      <c r="K18" s="2">
        <f t="shared" si="1"/>
        <v>347.5</v>
      </c>
      <c r="L18" s="2"/>
      <c r="M18" s="2"/>
      <c r="N18" s="2"/>
      <c r="P18"/>
    </row>
    <row r="19" spans="1:16" ht="13.5" customHeight="1">
      <c r="A19" t="s">
        <v>9</v>
      </c>
      <c r="D19" s="2"/>
      <c r="E19" s="2">
        <v>105</v>
      </c>
      <c r="F19" s="2"/>
      <c r="G19" s="2"/>
      <c r="H19" s="2">
        <v>91</v>
      </c>
      <c r="I19" s="2"/>
      <c r="J19" s="2"/>
      <c r="K19" s="2">
        <f t="shared" si="1"/>
        <v>196</v>
      </c>
      <c r="L19" s="2"/>
      <c r="M19" s="2"/>
      <c r="N19" s="2"/>
      <c r="P19"/>
    </row>
    <row r="20" spans="1:16" ht="12.75">
      <c r="A20" t="s">
        <v>22</v>
      </c>
      <c r="D20" s="2"/>
      <c r="E20" s="2"/>
      <c r="F20" s="2">
        <v>73</v>
      </c>
      <c r="G20" s="2">
        <v>81</v>
      </c>
      <c r="H20" s="2"/>
      <c r="I20" s="2"/>
      <c r="J20" s="2"/>
      <c r="K20" s="2">
        <f t="shared" si="1"/>
        <v>154</v>
      </c>
      <c r="L20" s="2"/>
      <c r="M20" s="2"/>
      <c r="N20" s="2"/>
      <c r="P20"/>
    </row>
    <row r="21" spans="4:16" ht="12.75">
      <c r="D21" s="2"/>
      <c r="E21" s="2"/>
      <c r="F21" s="2"/>
      <c r="G21" s="2"/>
      <c r="H21" s="2"/>
      <c r="I21" s="2"/>
      <c r="J21" s="2"/>
      <c r="K21" s="2">
        <f>SUM(C21:J21)</f>
        <v>0</v>
      </c>
      <c r="L21" s="2"/>
      <c r="M21" s="2"/>
      <c r="N21" s="2"/>
      <c r="P21"/>
    </row>
    <row r="22" spans="4:16" ht="12.75">
      <c r="D22" s="2"/>
      <c r="E22" s="2"/>
      <c r="F22" s="2"/>
      <c r="G22" s="2"/>
      <c r="H22" s="2"/>
      <c r="I22" s="2"/>
      <c r="J22" s="2"/>
      <c r="K22" s="2">
        <f>SUM(C22:J22)</f>
        <v>0</v>
      </c>
      <c r="L22" s="2"/>
      <c r="M22" s="2"/>
      <c r="N22" s="2"/>
      <c r="P22"/>
    </row>
    <row r="23" spans="4:16" ht="12.75">
      <c r="D23" s="2"/>
      <c r="E23" s="2"/>
      <c r="F23" s="2"/>
      <c r="G23" s="2"/>
      <c r="H23" s="2"/>
      <c r="I23" s="2"/>
      <c r="J23" s="2"/>
      <c r="K23" s="2">
        <f>SUM(C23:J23)</f>
        <v>0</v>
      </c>
      <c r="L23" s="2"/>
      <c r="M23" s="2"/>
      <c r="N23" s="2"/>
      <c r="P23"/>
    </row>
    <row r="24" spans="4:16" ht="12.75">
      <c r="D24" s="2"/>
      <c r="E24" s="2"/>
      <c r="F24" s="2"/>
      <c r="G24" s="2"/>
      <c r="H24" s="2"/>
      <c r="I24" s="2"/>
      <c r="J24" s="2"/>
      <c r="K24" s="2">
        <f>SUM(C24:J24)</f>
        <v>0</v>
      </c>
      <c r="L24" s="2"/>
      <c r="M24" s="2"/>
      <c r="N24" s="2"/>
      <c r="P24"/>
    </row>
    <row r="25" spans="4:14" ht="12.7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4:14" ht="12.7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4:14" ht="12.7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4:14" ht="12.7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4:14" ht="12.7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4:14" ht="12.7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4:14" ht="12.7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4:14" ht="12.7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4:14" ht="12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4:14" ht="12.7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4:14" ht="12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4:14" ht="12.7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4:14" ht="12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4:14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4:14" ht="12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4:14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4:14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4:14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4:14" ht="12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4:14" ht="12.7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4:14" ht="12.7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4:14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4:14" ht="12.7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4:14" ht="12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4:14" ht="12.7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4:14" ht="12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4:14" ht="12.7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4:14" ht="12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4:14" ht="12.7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4:14" ht="12.7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4:14" ht="12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4:14" ht="12.7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4:14" ht="12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4:14" ht="12.7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4:14" ht="12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4:14" ht="12.7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4:14" ht="12.7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4:14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4:14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4:14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4:14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4:14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4:14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4:14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4:14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4:14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4:14" ht="12.7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4:14" ht="12.7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4:14" ht="12.7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4:14" ht="12.7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4:14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4:14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4:14" ht="12.7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4:14" ht="12.7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4:14" ht="12.7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4:14" ht="12.7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4:14" ht="12.7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4:14" ht="12.7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4:14" ht="12.7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4:14" ht="12.7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4:14" ht="12.7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4:14" ht="12.7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4:14" ht="12.7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4:14" ht="12.7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4:14" ht="12.7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4:14" ht="12.7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4:14" ht="12.7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4:14" ht="12.7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4:14" ht="12.7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4:14" ht="12.7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4:14" ht="12.7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4:14" ht="12.7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4:14" ht="12.7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4:14" ht="12.7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4:14" ht="12.7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4:14" ht="12.7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4:14" ht="12.7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4:14" ht="12.7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4:14" ht="12.7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4:14" ht="12.7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4:14" ht="12.7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4:14" ht="12.7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4:14" ht="12.7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4:14" ht="12.7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4:14" ht="12.7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4:14" ht="12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4:14" ht="12.7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4:14" ht="12.7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4:14" ht="12.7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4:14" ht="12.7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4:14" ht="12.7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4:14" ht="12.7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4:14" ht="12.7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4:14" ht="12.7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4:14" ht="12.7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4:14" ht="12.7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4:14" ht="12.7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4:14" ht="12.7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4:14" ht="12.7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4:14" ht="12.7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4:14" ht="12.7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2.7109375" style="0" customWidth="1"/>
    <col min="4" max="4" width="9.140625" style="2" customWidth="1"/>
    <col min="5" max="5" width="10.8515625" style="0" customWidth="1"/>
    <col min="6" max="6" width="16.57421875" style="0" customWidth="1"/>
    <col min="7" max="7" width="10.00390625" style="0" customWidth="1"/>
    <col min="8" max="8" width="14.140625" style="0" customWidth="1"/>
    <col min="9" max="9" width="12.57421875" style="0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1" t="s">
        <v>27</v>
      </c>
      <c r="C1" s="1"/>
      <c r="L1" s="1" t="s">
        <v>13</v>
      </c>
      <c r="N1" s="6" t="s">
        <v>33</v>
      </c>
      <c r="Q1"/>
    </row>
    <row r="2" spans="1:17" ht="11.25" customHeight="1">
      <c r="A2" t="s">
        <v>34</v>
      </c>
      <c r="D2" s="4" t="s">
        <v>15</v>
      </c>
      <c r="E2" t="s">
        <v>26</v>
      </c>
      <c r="F2" t="s">
        <v>28</v>
      </c>
      <c r="G2" t="s">
        <v>20</v>
      </c>
      <c r="H2" t="s">
        <v>30</v>
      </c>
      <c r="I2" t="s">
        <v>31</v>
      </c>
      <c r="J2" t="s">
        <v>32</v>
      </c>
      <c r="N2" s="6"/>
      <c r="Q2"/>
    </row>
    <row r="3" spans="14:17" ht="12.75">
      <c r="N3" s="6"/>
      <c r="O3" s="3"/>
      <c r="Q3"/>
    </row>
    <row r="4" spans="1:17" ht="12.75">
      <c r="A4">
        <v>1</v>
      </c>
      <c r="B4" t="s">
        <v>5</v>
      </c>
      <c r="D4" s="2">
        <v>74</v>
      </c>
      <c r="E4" s="2"/>
      <c r="F4" s="2">
        <v>77</v>
      </c>
      <c r="G4" s="2">
        <v>80</v>
      </c>
      <c r="H4" s="2">
        <v>81</v>
      </c>
      <c r="I4" s="2">
        <v>76</v>
      </c>
      <c r="J4" s="2">
        <v>76</v>
      </c>
      <c r="K4" s="2"/>
      <c r="L4" s="2">
        <f aca="true" t="shared" si="0" ref="L4:L13">SUM(D4:K4)</f>
        <v>464</v>
      </c>
      <c r="M4" s="2"/>
      <c r="N4" s="7">
        <f>SUM(D4:J4)</f>
        <v>464</v>
      </c>
      <c r="O4" s="2"/>
      <c r="Q4"/>
    </row>
    <row r="5" spans="1:17" ht="12.75">
      <c r="A5">
        <v>2</v>
      </c>
      <c r="B5" t="s">
        <v>0</v>
      </c>
      <c r="D5" s="2">
        <v>83</v>
      </c>
      <c r="E5" s="2">
        <v>87</v>
      </c>
      <c r="F5" s="2">
        <v>73</v>
      </c>
      <c r="G5" s="2">
        <v>78</v>
      </c>
      <c r="H5" s="2">
        <v>77</v>
      </c>
      <c r="I5" s="2">
        <v>93</v>
      </c>
      <c r="J5" s="2">
        <v>94</v>
      </c>
      <c r="K5" s="2"/>
      <c r="L5" s="2">
        <f t="shared" si="0"/>
        <v>585</v>
      </c>
      <c r="M5" s="2"/>
      <c r="N5" s="7">
        <f>G5+F5+H5+D5+E5+J5</f>
        <v>492</v>
      </c>
      <c r="O5" s="2"/>
      <c r="Q5"/>
    </row>
    <row r="6" spans="1:17" ht="12.75">
      <c r="A6">
        <v>3</v>
      </c>
      <c r="B6" t="s">
        <v>10</v>
      </c>
      <c r="D6" s="2">
        <v>76</v>
      </c>
      <c r="E6" s="2"/>
      <c r="F6" s="2">
        <v>86</v>
      </c>
      <c r="G6" s="2">
        <v>85</v>
      </c>
      <c r="H6" s="2">
        <v>81</v>
      </c>
      <c r="I6" s="2">
        <v>81</v>
      </c>
      <c r="J6" s="2">
        <v>87</v>
      </c>
      <c r="K6" s="2"/>
      <c r="L6" s="2">
        <f t="shared" si="0"/>
        <v>496</v>
      </c>
      <c r="M6" s="2"/>
      <c r="N6" s="7">
        <f>SUM(D6:J6)</f>
        <v>496</v>
      </c>
      <c r="O6" s="2"/>
      <c r="Q6"/>
    </row>
    <row r="7" spans="1:17" ht="12.75">
      <c r="A7">
        <v>4</v>
      </c>
      <c r="B7" t="s">
        <v>11</v>
      </c>
      <c r="D7" s="2">
        <v>73</v>
      </c>
      <c r="E7" s="2">
        <v>90</v>
      </c>
      <c r="F7" s="2">
        <v>89</v>
      </c>
      <c r="G7" s="2">
        <v>84</v>
      </c>
      <c r="H7" s="2">
        <v>86</v>
      </c>
      <c r="I7" s="2">
        <v>84</v>
      </c>
      <c r="J7" s="2">
        <v>90</v>
      </c>
      <c r="K7" s="2"/>
      <c r="L7" s="2">
        <f t="shared" si="0"/>
        <v>596</v>
      </c>
      <c r="M7" s="2"/>
      <c r="N7" s="7">
        <f>D7+F7+J7+G7+H7+I7</f>
        <v>506</v>
      </c>
      <c r="O7" s="2"/>
      <c r="Q7"/>
    </row>
    <row r="8" spans="1:17" ht="12.75">
      <c r="A8">
        <v>5</v>
      </c>
      <c r="B8" t="s">
        <v>6</v>
      </c>
      <c r="D8" s="2">
        <v>86</v>
      </c>
      <c r="E8" s="2"/>
      <c r="F8" s="2"/>
      <c r="G8" s="2">
        <v>91</v>
      </c>
      <c r="H8" s="2">
        <v>81</v>
      </c>
      <c r="I8" s="2">
        <v>84</v>
      </c>
      <c r="J8" s="2">
        <v>84</v>
      </c>
      <c r="K8" s="2"/>
      <c r="L8" s="2">
        <f t="shared" si="0"/>
        <v>426</v>
      </c>
      <c r="M8" s="2"/>
      <c r="N8" s="2"/>
      <c r="O8" s="2"/>
      <c r="Q8"/>
    </row>
    <row r="9" spans="1:17" ht="12.75">
      <c r="A9">
        <v>6</v>
      </c>
      <c r="B9" t="s">
        <v>14</v>
      </c>
      <c r="D9" s="2">
        <v>78</v>
      </c>
      <c r="E9" s="2">
        <v>87</v>
      </c>
      <c r="F9" s="2"/>
      <c r="G9" s="2">
        <v>86</v>
      </c>
      <c r="H9" s="2"/>
      <c r="I9" s="2">
        <v>89</v>
      </c>
      <c r="J9" s="2">
        <v>94</v>
      </c>
      <c r="K9" s="2"/>
      <c r="L9" s="2">
        <f>SUM(D9:K9)</f>
        <v>434</v>
      </c>
      <c r="M9" s="2"/>
      <c r="N9" s="2"/>
      <c r="O9" s="2"/>
      <c r="Q9"/>
    </row>
    <row r="10" spans="1:17" ht="12.75">
      <c r="A10">
        <v>7</v>
      </c>
      <c r="B10" t="s">
        <v>7</v>
      </c>
      <c r="E10" s="2"/>
      <c r="F10" s="2"/>
      <c r="G10" s="2">
        <v>85</v>
      </c>
      <c r="H10" s="2">
        <v>74</v>
      </c>
      <c r="I10" s="2">
        <v>81</v>
      </c>
      <c r="J10" s="2">
        <v>81</v>
      </c>
      <c r="K10" s="2"/>
      <c r="L10" s="2">
        <f>SUM(D10:K10)</f>
        <v>321</v>
      </c>
      <c r="M10" s="2"/>
      <c r="N10" s="2"/>
      <c r="O10" s="2"/>
      <c r="Q10"/>
    </row>
    <row r="11" spans="1:17" ht="12.75">
      <c r="A11">
        <v>8</v>
      </c>
      <c r="B11" t="s">
        <v>9</v>
      </c>
      <c r="D11" s="2">
        <v>79</v>
      </c>
      <c r="E11" s="2">
        <v>92</v>
      </c>
      <c r="F11" s="2">
        <v>96</v>
      </c>
      <c r="G11" s="2"/>
      <c r="H11" s="2">
        <v>89</v>
      </c>
      <c r="I11" s="2"/>
      <c r="J11" s="2"/>
      <c r="K11" s="2"/>
      <c r="L11" s="2">
        <f>SUM(D11:K11)</f>
        <v>356</v>
      </c>
      <c r="M11" s="2"/>
      <c r="N11" s="2"/>
      <c r="O11" s="2"/>
      <c r="Q11"/>
    </row>
    <row r="12" spans="1:17" ht="12.75">
      <c r="A12">
        <v>9</v>
      </c>
      <c r="B12" t="s">
        <v>3</v>
      </c>
      <c r="D12" s="2">
        <v>80</v>
      </c>
      <c r="E12" s="2"/>
      <c r="F12" s="2"/>
      <c r="G12" s="2">
        <v>81</v>
      </c>
      <c r="H12" s="2"/>
      <c r="I12" s="2"/>
      <c r="J12" s="2">
        <v>84</v>
      </c>
      <c r="K12" s="2"/>
      <c r="L12" s="2">
        <f t="shared" si="0"/>
        <v>245</v>
      </c>
      <c r="M12" s="2"/>
      <c r="N12" s="2"/>
      <c r="O12" s="2"/>
      <c r="Q12"/>
    </row>
    <row r="13" spans="1:17" ht="12.75">
      <c r="A13">
        <v>10</v>
      </c>
      <c r="B13" t="s">
        <v>2</v>
      </c>
      <c r="D13" s="2">
        <v>78</v>
      </c>
      <c r="E13" s="2"/>
      <c r="F13" s="2"/>
      <c r="G13" s="2">
        <v>94</v>
      </c>
      <c r="H13" s="2"/>
      <c r="I13" s="2"/>
      <c r="J13" s="2">
        <v>78</v>
      </c>
      <c r="K13" s="2"/>
      <c r="L13" s="2">
        <f t="shared" si="0"/>
        <v>250</v>
      </c>
      <c r="M13" s="2"/>
      <c r="N13" s="2"/>
      <c r="O13" s="2"/>
      <c r="Q13"/>
    </row>
    <row r="14" spans="1:17" ht="12.75">
      <c r="A14">
        <v>11</v>
      </c>
      <c r="B14" t="s">
        <v>1</v>
      </c>
      <c r="D14" s="2">
        <v>76</v>
      </c>
      <c r="E14" s="2"/>
      <c r="F14" s="2"/>
      <c r="G14" s="2"/>
      <c r="H14" s="2"/>
      <c r="I14" s="2"/>
      <c r="J14" s="2"/>
      <c r="K14" s="2"/>
      <c r="L14" s="2">
        <f>SUM(D14:K14)</f>
        <v>76</v>
      </c>
      <c r="M14" s="2"/>
      <c r="N14" s="2"/>
      <c r="O14" s="2"/>
      <c r="Q14"/>
    </row>
    <row r="15" spans="1:17" ht="12.75">
      <c r="A15">
        <v>12</v>
      </c>
      <c r="B15" t="s">
        <v>8</v>
      </c>
      <c r="E15" s="2"/>
      <c r="F15" s="2">
        <v>78</v>
      </c>
      <c r="G15" s="2"/>
      <c r="H15" s="2"/>
      <c r="I15" s="2"/>
      <c r="J15" s="2"/>
      <c r="K15" s="2"/>
      <c r="L15" s="2">
        <f>SUM(D15:K15)</f>
        <v>78</v>
      </c>
      <c r="M15" s="2"/>
      <c r="N15" s="2"/>
      <c r="O15" s="2"/>
      <c r="Q15"/>
    </row>
    <row r="16" spans="1:17" ht="12.75">
      <c r="A16">
        <v>13</v>
      </c>
      <c r="B16" t="s">
        <v>12</v>
      </c>
      <c r="E16" s="2"/>
      <c r="F16" s="2"/>
      <c r="G16" s="2">
        <v>82</v>
      </c>
      <c r="H16" s="2"/>
      <c r="I16" s="2"/>
      <c r="J16" s="2"/>
      <c r="K16" s="2"/>
      <c r="L16" s="2">
        <f>SUM(D16:K16)</f>
        <v>82</v>
      </c>
      <c r="M16" s="2"/>
      <c r="N16" s="2"/>
      <c r="O16" s="2"/>
      <c r="Q16"/>
    </row>
    <row r="17" spans="1:17" ht="12.75">
      <c r="A17">
        <v>14</v>
      </c>
      <c r="B17" t="s">
        <v>29</v>
      </c>
      <c r="G17">
        <v>83</v>
      </c>
      <c r="L17" s="2">
        <f>SUM(D17:K17)</f>
        <v>83</v>
      </c>
      <c r="M17" s="2"/>
      <c r="N17" s="2"/>
      <c r="O17" s="2"/>
      <c r="Q17"/>
    </row>
    <row r="18" spans="1:17" ht="12.75">
      <c r="A18">
        <v>15</v>
      </c>
      <c r="B18" t="s">
        <v>18</v>
      </c>
      <c r="E18" s="2"/>
      <c r="F18" s="2"/>
      <c r="G18" s="2">
        <v>87</v>
      </c>
      <c r="H18" s="2"/>
      <c r="I18" s="2"/>
      <c r="J18" s="2"/>
      <c r="K18" s="2"/>
      <c r="L18" s="2">
        <f>SUM(D18:K18)</f>
        <v>87</v>
      </c>
      <c r="M18" s="2"/>
      <c r="N18" s="2"/>
      <c r="O18" s="2"/>
      <c r="Q18"/>
    </row>
    <row r="21" spans="5:17" ht="12.7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/>
    </row>
    <row r="24" spans="13:17" ht="12.75">
      <c r="M24" s="2"/>
      <c r="N24" s="2"/>
      <c r="O24" s="2"/>
      <c r="Q24"/>
    </row>
    <row r="25" spans="5:17" ht="12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/>
    </row>
    <row r="26" spans="5:17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/>
    </row>
    <row r="27" spans="5:17" ht="12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/>
    </row>
    <row r="28" spans="13:15" ht="12.75">
      <c r="M28" s="2"/>
      <c r="N28" s="2"/>
      <c r="O28" s="2"/>
    </row>
    <row r="29" spans="13:15" ht="12.75">
      <c r="M29" s="2"/>
      <c r="N29" s="2"/>
      <c r="O29" s="2"/>
    </row>
    <row r="30" spans="13:15" ht="12.75">
      <c r="M30" s="2"/>
      <c r="N30" s="2"/>
      <c r="O30" s="2"/>
    </row>
    <row r="31" spans="13:15" ht="12.75">
      <c r="M31" s="2"/>
      <c r="N31" s="2"/>
      <c r="O31" s="2"/>
    </row>
    <row r="32" spans="13:15" ht="12.75">
      <c r="M32" s="2"/>
      <c r="N32" s="2"/>
      <c r="O32" s="2"/>
    </row>
    <row r="33" spans="13:15" ht="12.75">
      <c r="M33" s="2"/>
      <c r="N33" s="2"/>
      <c r="O33" s="2"/>
    </row>
    <row r="34" spans="5:15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5:15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5:15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5:15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5:15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5:15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5:15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5:15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5:15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5:15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5:15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5:15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5:15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5:15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5:15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5:15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5:15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5:15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5:15" ht="12.7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5:15" ht="12.7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5:15" ht="12.7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5:15" ht="12.7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0.8515625" style="0" customWidth="1"/>
    <col min="3" max="3" width="2.7109375" style="0" customWidth="1"/>
    <col min="4" max="4" width="9.140625" style="2" customWidth="1"/>
    <col min="5" max="5" width="10.8515625" style="0" customWidth="1"/>
    <col min="6" max="6" width="9.57421875" style="0" customWidth="1"/>
    <col min="7" max="7" width="10.00390625" style="0" customWidth="1"/>
    <col min="8" max="8" width="14.140625" style="0" customWidth="1"/>
    <col min="9" max="9" width="12.57421875" style="0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1" t="s">
        <v>35</v>
      </c>
      <c r="C1" s="1"/>
      <c r="L1" s="1" t="s">
        <v>13</v>
      </c>
      <c r="N1" s="6" t="s">
        <v>36</v>
      </c>
      <c r="O1" s="8" t="s">
        <v>48</v>
      </c>
      <c r="Q1"/>
    </row>
    <row r="2" spans="1:17" ht="11.25" customHeight="1">
      <c r="A2" t="s">
        <v>34</v>
      </c>
      <c r="D2" s="4" t="s">
        <v>15</v>
      </c>
      <c r="E2" t="s">
        <v>26</v>
      </c>
      <c r="F2" t="s">
        <v>23</v>
      </c>
      <c r="G2" t="s">
        <v>25</v>
      </c>
      <c r="H2" t="s">
        <v>32</v>
      </c>
      <c r="I2" t="s">
        <v>47</v>
      </c>
      <c r="N2" s="6"/>
      <c r="O2" s="8"/>
      <c r="Q2"/>
    </row>
    <row r="3" spans="14:17" ht="12.75">
      <c r="N3" s="6"/>
      <c r="O3" s="9"/>
      <c r="Q3"/>
    </row>
    <row r="4" spans="1:17" ht="12.75">
      <c r="A4">
        <v>1</v>
      </c>
      <c r="B4" t="s">
        <v>12</v>
      </c>
      <c r="D4" s="2">
        <v>67</v>
      </c>
      <c r="E4" s="2">
        <v>44</v>
      </c>
      <c r="F4" s="2">
        <v>50</v>
      </c>
      <c r="G4" s="2">
        <v>66</v>
      </c>
      <c r="H4" s="2">
        <v>66</v>
      </c>
      <c r="I4" s="2">
        <v>63</v>
      </c>
      <c r="J4" s="2"/>
      <c r="K4" s="2"/>
      <c r="L4" s="2">
        <f aca="true" t="shared" si="0" ref="L4:L29">SUM(D4:K4)</f>
        <v>356</v>
      </c>
      <c r="M4" s="2"/>
      <c r="N4" s="7"/>
      <c r="O4" s="10">
        <f>G4+H4+D4+I4</f>
        <v>262</v>
      </c>
      <c r="Q4"/>
    </row>
    <row r="5" spans="1:17" ht="12.75">
      <c r="A5">
        <v>2</v>
      </c>
      <c r="B5" t="s">
        <v>3</v>
      </c>
      <c r="D5" s="2">
        <v>71</v>
      </c>
      <c r="E5" s="2">
        <v>62</v>
      </c>
      <c r="F5" s="2"/>
      <c r="G5" s="2">
        <v>55</v>
      </c>
      <c r="H5" s="2">
        <v>51</v>
      </c>
      <c r="I5" s="2"/>
      <c r="J5" s="2"/>
      <c r="K5" s="2"/>
      <c r="L5" s="2">
        <f t="shared" si="0"/>
        <v>239</v>
      </c>
      <c r="M5" s="2"/>
      <c r="N5" s="2"/>
      <c r="O5" s="10">
        <f>L5</f>
        <v>239</v>
      </c>
      <c r="Q5"/>
    </row>
    <row r="6" spans="1:17" ht="12.75">
      <c r="A6">
        <v>3</v>
      </c>
      <c r="B6" t="s">
        <v>45</v>
      </c>
      <c r="D6" s="2">
        <v>60</v>
      </c>
      <c r="E6" s="2"/>
      <c r="F6" s="2"/>
      <c r="G6" s="2">
        <v>60</v>
      </c>
      <c r="H6" s="2">
        <v>52</v>
      </c>
      <c r="I6" s="2">
        <v>65</v>
      </c>
      <c r="J6" s="2"/>
      <c r="K6" s="2"/>
      <c r="L6" s="2">
        <f t="shared" si="0"/>
        <v>237</v>
      </c>
      <c r="M6" s="2"/>
      <c r="N6" s="2"/>
      <c r="O6" s="10">
        <f>L6</f>
        <v>237</v>
      </c>
      <c r="Q6"/>
    </row>
    <row r="7" spans="1:17" ht="12.75">
      <c r="A7">
        <v>4</v>
      </c>
      <c r="B7" t="s">
        <v>10</v>
      </c>
      <c r="D7" s="2">
        <v>61</v>
      </c>
      <c r="E7" s="2"/>
      <c r="F7" s="2">
        <v>57</v>
      </c>
      <c r="G7" s="2">
        <v>50</v>
      </c>
      <c r="H7" s="2">
        <v>57</v>
      </c>
      <c r="I7" s="2">
        <v>55</v>
      </c>
      <c r="J7" s="2"/>
      <c r="K7" s="2"/>
      <c r="L7" s="2">
        <f t="shared" si="0"/>
        <v>280</v>
      </c>
      <c r="M7" s="2"/>
      <c r="N7" s="2"/>
      <c r="O7" s="10">
        <f>D7+F7+H7+I7</f>
        <v>230</v>
      </c>
      <c r="Q7"/>
    </row>
    <row r="8" spans="1:17" ht="12.75">
      <c r="A8">
        <v>5</v>
      </c>
      <c r="B8" t="s">
        <v>5</v>
      </c>
      <c r="D8" s="2">
        <v>62</v>
      </c>
      <c r="E8" s="2">
        <v>51</v>
      </c>
      <c r="F8" s="2">
        <v>42</v>
      </c>
      <c r="G8" s="2"/>
      <c r="H8" s="2">
        <v>54</v>
      </c>
      <c r="I8" s="2">
        <v>53</v>
      </c>
      <c r="J8" s="2"/>
      <c r="K8" s="2"/>
      <c r="L8" s="2">
        <f t="shared" si="0"/>
        <v>262</v>
      </c>
      <c r="M8" s="2"/>
      <c r="N8" s="7"/>
      <c r="O8" s="10">
        <f>D8+E8+H8+I8</f>
        <v>220</v>
      </c>
      <c r="Q8"/>
    </row>
    <row r="9" spans="1:17" ht="12.75">
      <c r="A9">
        <v>6</v>
      </c>
      <c r="B9" t="s">
        <v>7</v>
      </c>
      <c r="D9" s="2">
        <v>60</v>
      </c>
      <c r="E9" s="2">
        <v>48</v>
      </c>
      <c r="F9" s="2">
        <v>43</v>
      </c>
      <c r="G9" s="2">
        <v>55</v>
      </c>
      <c r="H9" s="2"/>
      <c r="I9" s="2"/>
      <c r="J9" s="2"/>
      <c r="K9" s="2"/>
      <c r="L9" s="2">
        <f t="shared" si="0"/>
        <v>206</v>
      </c>
      <c r="M9" s="2"/>
      <c r="N9" s="7"/>
      <c r="O9" s="10">
        <f>L9</f>
        <v>206</v>
      </c>
      <c r="Q9"/>
    </row>
    <row r="10" spans="1:17" ht="12.75">
      <c r="A10">
        <v>7</v>
      </c>
      <c r="B10" t="s">
        <v>6</v>
      </c>
      <c r="D10" s="2">
        <v>47</v>
      </c>
      <c r="E10" s="2">
        <v>52</v>
      </c>
      <c r="F10" s="2">
        <v>36</v>
      </c>
      <c r="G10" s="2">
        <v>54</v>
      </c>
      <c r="H10" s="2">
        <v>47</v>
      </c>
      <c r="I10" s="2"/>
      <c r="J10" s="2"/>
      <c r="K10" s="2"/>
      <c r="L10" s="2">
        <f t="shared" si="0"/>
        <v>236</v>
      </c>
      <c r="M10" s="2"/>
      <c r="N10" s="7"/>
      <c r="O10" s="10">
        <f>D10+E10+G10+H10</f>
        <v>200</v>
      </c>
      <c r="Q10"/>
    </row>
    <row r="11" spans="1:17" ht="12.75">
      <c r="A11">
        <v>8</v>
      </c>
      <c r="B11" t="s">
        <v>41</v>
      </c>
      <c r="D11" s="2">
        <v>58</v>
      </c>
      <c r="E11" s="2">
        <v>33</v>
      </c>
      <c r="F11" s="2">
        <v>42</v>
      </c>
      <c r="G11" s="2">
        <v>44</v>
      </c>
      <c r="H11" s="2">
        <v>51</v>
      </c>
      <c r="I11" s="2">
        <v>44</v>
      </c>
      <c r="J11" s="2"/>
      <c r="K11" s="2"/>
      <c r="L11" s="2">
        <f t="shared" si="0"/>
        <v>272</v>
      </c>
      <c r="M11" s="2"/>
      <c r="N11" s="2"/>
      <c r="O11" s="10">
        <f>D11+H11+G11+I11</f>
        <v>197</v>
      </c>
      <c r="Q11"/>
    </row>
    <row r="12" spans="1:17" ht="12.75">
      <c r="A12">
        <v>9</v>
      </c>
      <c r="B12" t="s">
        <v>11</v>
      </c>
      <c r="D12" s="2">
        <v>40</v>
      </c>
      <c r="E12" s="2">
        <v>20</v>
      </c>
      <c r="F12" s="2">
        <v>48</v>
      </c>
      <c r="G12" s="2">
        <v>50</v>
      </c>
      <c r="H12" s="2">
        <v>42</v>
      </c>
      <c r="I12" s="2">
        <v>51</v>
      </c>
      <c r="J12" s="2"/>
      <c r="K12" s="2"/>
      <c r="L12" s="2">
        <f t="shared" si="0"/>
        <v>251</v>
      </c>
      <c r="M12" s="2"/>
      <c r="N12" s="2"/>
      <c r="O12" s="10">
        <f>F12+G12+H12+I12</f>
        <v>191</v>
      </c>
      <c r="Q12"/>
    </row>
    <row r="13" spans="1:17" ht="12.75">
      <c r="A13">
        <v>10</v>
      </c>
      <c r="B13" t="s">
        <v>38</v>
      </c>
      <c r="D13" s="2">
        <v>57</v>
      </c>
      <c r="E13" s="2">
        <v>34</v>
      </c>
      <c r="F13" s="2"/>
      <c r="G13" s="2">
        <v>48</v>
      </c>
      <c r="H13" s="2">
        <v>37</v>
      </c>
      <c r="I13" s="2">
        <v>47</v>
      </c>
      <c r="J13" s="2"/>
      <c r="K13" s="2"/>
      <c r="L13" s="2">
        <f t="shared" si="0"/>
        <v>223</v>
      </c>
      <c r="M13" s="2"/>
      <c r="N13" s="2"/>
      <c r="O13" s="10">
        <f>D13+G13+H13+I13</f>
        <v>189</v>
      </c>
      <c r="Q13"/>
    </row>
    <row r="14" spans="1:17" ht="12.75">
      <c r="A14">
        <v>11</v>
      </c>
      <c r="B14" t="s">
        <v>37</v>
      </c>
      <c r="D14" s="2">
        <v>48</v>
      </c>
      <c r="E14" s="2">
        <v>29</v>
      </c>
      <c r="F14" s="2"/>
      <c r="G14" s="2">
        <v>41</v>
      </c>
      <c r="H14" s="2"/>
      <c r="I14" s="2">
        <v>44</v>
      </c>
      <c r="J14" s="2"/>
      <c r="K14" s="2"/>
      <c r="L14" s="2">
        <f t="shared" si="0"/>
        <v>162</v>
      </c>
      <c r="M14" s="2"/>
      <c r="N14" s="2"/>
      <c r="O14" s="10">
        <f aca="true" t="shared" si="1" ref="O14:O29">L14</f>
        <v>162</v>
      </c>
      <c r="Q14"/>
    </row>
    <row r="15" spans="1:17" ht="12.75">
      <c r="A15">
        <v>12</v>
      </c>
      <c r="B15" t="s">
        <v>4</v>
      </c>
      <c r="D15" s="2">
        <v>41</v>
      </c>
      <c r="E15">
        <v>45</v>
      </c>
      <c r="F15" s="2">
        <v>44</v>
      </c>
      <c r="L15" s="2">
        <f t="shared" si="0"/>
        <v>130</v>
      </c>
      <c r="M15" s="2"/>
      <c r="N15" s="2"/>
      <c r="O15" s="10">
        <f t="shared" si="1"/>
        <v>130</v>
      </c>
      <c r="Q15"/>
    </row>
    <row r="16" spans="1:17" ht="12.75">
      <c r="A16">
        <v>13</v>
      </c>
      <c r="B16" t="s">
        <v>14</v>
      </c>
      <c r="E16">
        <v>30</v>
      </c>
      <c r="F16">
        <v>30</v>
      </c>
      <c r="G16" s="2">
        <v>40</v>
      </c>
      <c r="L16" s="2">
        <f t="shared" si="0"/>
        <v>100</v>
      </c>
      <c r="M16" s="2"/>
      <c r="N16" s="2"/>
      <c r="O16" s="10">
        <f t="shared" si="1"/>
        <v>100</v>
      </c>
      <c r="Q16"/>
    </row>
    <row r="17" spans="1:17" ht="12.75">
      <c r="A17">
        <v>14</v>
      </c>
      <c r="B17" t="s">
        <v>18</v>
      </c>
      <c r="E17">
        <v>46</v>
      </c>
      <c r="H17">
        <v>48</v>
      </c>
      <c r="L17" s="2">
        <f t="shared" si="0"/>
        <v>94</v>
      </c>
      <c r="M17" s="2"/>
      <c r="N17" s="2"/>
      <c r="O17" s="10">
        <f t="shared" si="1"/>
        <v>94</v>
      </c>
      <c r="Q17"/>
    </row>
    <row r="18" spans="1:17" ht="12.75">
      <c r="A18">
        <v>15</v>
      </c>
      <c r="B18" t="s">
        <v>39</v>
      </c>
      <c r="D18" s="2">
        <v>45</v>
      </c>
      <c r="E18" s="2">
        <v>19</v>
      </c>
      <c r="F18" s="2">
        <v>28</v>
      </c>
      <c r="G18" s="2"/>
      <c r="H18" s="2"/>
      <c r="I18" s="2"/>
      <c r="J18" s="2"/>
      <c r="K18" s="2"/>
      <c r="L18" s="2">
        <f t="shared" si="0"/>
        <v>92</v>
      </c>
      <c r="M18" s="2"/>
      <c r="N18" s="2"/>
      <c r="O18" s="10">
        <f t="shared" si="1"/>
        <v>92</v>
      </c>
      <c r="Q18"/>
    </row>
    <row r="19" spans="1:15" ht="12.75">
      <c r="A19">
        <v>16</v>
      </c>
      <c r="B19" t="s">
        <v>1</v>
      </c>
      <c r="D19" s="2">
        <v>55</v>
      </c>
      <c r="E19" s="2"/>
      <c r="F19" s="2"/>
      <c r="G19" s="2">
        <v>29</v>
      </c>
      <c r="H19" s="2"/>
      <c r="I19" s="2"/>
      <c r="J19" s="2"/>
      <c r="K19" s="2"/>
      <c r="L19" s="2">
        <f t="shared" si="0"/>
        <v>84</v>
      </c>
      <c r="O19" s="10">
        <f t="shared" si="1"/>
        <v>84</v>
      </c>
    </row>
    <row r="20" spans="1:15" ht="12.75">
      <c r="A20">
        <v>17</v>
      </c>
      <c r="B20" t="s">
        <v>9</v>
      </c>
      <c r="D20" s="2">
        <v>49</v>
      </c>
      <c r="E20" s="2"/>
      <c r="F20" s="2"/>
      <c r="G20" s="2"/>
      <c r="H20" s="2">
        <v>35</v>
      </c>
      <c r="I20" s="2"/>
      <c r="J20" s="2"/>
      <c r="K20" s="2"/>
      <c r="L20" s="2">
        <f t="shared" si="0"/>
        <v>84</v>
      </c>
      <c r="O20" s="10">
        <f t="shared" si="1"/>
        <v>84</v>
      </c>
    </row>
    <row r="21" spans="1:17" ht="12.75">
      <c r="A21">
        <v>18</v>
      </c>
      <c r="B21" t="s">
        <v>46</v>
      </c>
      <c r="E21" s="2"/>
      <c r="F21" s="2"/>
      <c r="G21" s="2">
        <v>43</v>
      </c>
      <c r="H21" s="2">
        <v>36</v>
      </c>
      <c r="I21" s="2"/>
      <c r="J21" s="2"/>
      <c r="K21" s="2"/>
      <c r="L21" s="2">
        <f t="shared" si="0"/>
        <v>79</v>
      </c>
      <c r="M21" s="2"/>
      <c r="N21" s="2"/>
      <c r="O21" s="10">
        <f t="shared" si="1"/>
        <v>79</v>
      </c>
      <c r="Q21"/>
    </row>
    <row r="22" spans="1:15" ht="12.75">
      <c r="A22">
        <v>19</v>
      </c>
      <c r="B22" t="s">
        <v>42</v>
      </c>
      <c r="F22">
        <v>66</v>
      </c>
      <c r="L22" s="2">
        <f t="shared" si="0"/>
        <v>66</v>
      </c>
      <c r="M22" s="2"/>
      <c r="N22" s="2"/>
      <c r="O22" s="10">
        <f t="shared" si="1"/>
        <v>66</v>
      </c>
    </row>
    <row r="23" spans="1:15" ht="12.75">
      <c r="A23">
        <v>20</v>
      </c>
      <c r="B23" t="s">
        <v>44</v>
      </c>
      <c r="E23" s="2"/>
      <c r="F23" s="2">
        <v>56</v>
      </c>
      <c r="G23" s="2"/>
      <c r="H23" s="2"/>
      <c r="I23" s="2"/>
      <c r="J23" s="2"/>
      <c r="K23" s="2"/>
      <c r="L23" s="2">
        <f t="shared" si="0"/>
        <v>56</v>
      </c>
      <c r="M23" s="2"/>
      <c r="N23" s="2"/>
      <c r="O23" s="10">
        <f t="shared" si="1"/>
        <v>56</v>
      </c>
    </row>
    <row r="24" spans="1:17" ht="12.75">
      <c r="A24">
        <v>21</v>
      </c>
      <c r="B24" t="s">
        <v>29</v>
      </c>
      <c r="E24" s="2">
        <v>40</v>
      </c>
      <c r="F24" s="2"/>
      <c r="G24" s="2"/>
      <c r="H24" s="2"/>
      <c r="I24" s="2"/>
      <c r="J24" s="2"/>
      <c r="K24" s="2"/>
      <c r="L24" s="2">
        <f t="shared" si="0"/>
        <v>40</v>
      </c>
      <c r="O24" s="10">
        <f t="shared" si="1"/>
        <v>40</v>
      </c>
      <c r="Q24"/>
    </row>
    <row r="25" spans="1:17" ht="12.75">
      <c r="A25">
        <v>22</v>
      </c>
      <c r="B25" t="s">
        <v>43</v>
      </c>
      <c r="F25">
        <v>38</v>
      </c>
      <c r="L25" s="2">
        <f t="shared" si="0"/>
        <v>38</v>
      </c>
      <c r="O25" s="10">
        <f t="shared" si="1"/>
        <v>38</v>
      </c>
      <c r="Q25"/>
    </row>
    <row r="26" spans="1:17" ht="12.75">
      <c r="A26">
        <v>23</v>
      </c>
      <c r="B26" t="s">
        <v>40</v>
      </c>
      <c r="E26">
        <v>18</v>
      </c>
      <c r="L26" s="2">
        <f t="shared" si="0"/>
        <v>18</v>
      </c>
      <c r="M26" s="2"/>
      <c r="N26" s="2"/>
      <c r="O26" s="10">
        <f t="shared" si="1"/>
        <v>18</v>
      </c>
      <c r="Q26"/>
    </row>
    <row r="27" spans="5:17" ht="12.75">
      <c r="E27" s="2"/>
      <c r="F27" s="2"/>
      <c r="G27" s="2"/>
      <c r="H27" s="2"/>
      <c r="I27" s="2"/>
      <c r="J27" s="2"/>
      <c r="K27" s="2"/>
      <c r="L27" s="2">
        <f t="shared" si="0"/>
        <v>0</v>
      </c>
      <c r="M27" s="2"/>
      <c r="N27" s="2"/>
      <c r="O27" s="10">
        <f t="shared" si="1"/>
        <v>0</v>
      </c>
      <c r="Q27"/>
    </row>
    <row r="28" spans="12:15" ht="12.75">
      <c r="L28" s="2">
        <f t="shared" si="0"/>
        <v>0</v>
      </c>
      <c r="M28" s="2"/>
      <c r="N28" s="2"/>
      <c r="O28" s="10">
        <f t="shared" si="1"/>
        <v>0</v>
      </c>
    </row>
    <row r="29" spans="12:15" ht="12.75">
      <c r="L29" s="2">
        <f t="shared" si="0"/>
        <v>0</v>
      </c>
      <c r="M29" s="2"/>
      <c r="N29" s="2"/>
      <c r="O29" s="10">
        <f t="shared" si="1"/>
        <v>0</v>
      </c>
    </row>
    <row r="30" spans="13:15" ht="12.75">
      <c r="M30" s="2"/>
      <c r="N30" s="2"/>
      <c r="O30" s="2"/>
    </row>
    <row r="31" spans="13:15" ht="12.75">
      <c r="M31" s="2"/>
      <c r="N31" s="2"/>
      <c r="O31" s="2"/>
    </row>
    <row r="32" spans="13:15" ht="12.75">
      <c r="M32" s="2"/>
      <c r="N32" s="2"/>
      <c r="O32" s="2"/>
    </row>
    <row r="33" spans="13:15" ht="12.75">
      <c r="M33" s="2"/>
      <c r="N33" s="2"/>
      <c r="O33" s="2"/>
    </row>
    <row r="34" spans="5:15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5:15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5:15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5:15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5:15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5:15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5:15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5:15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5:15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5:15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5:15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5:15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5:15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5:15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5:15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5:15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5:15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5:15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5:15" ht="12.7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5:15" ht="12.7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5:15" ht="12.7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5:15" ht="12.7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2.7109375" style="0" customWidth="1"/>
    <col min="4" max="4" width="9.140625" style="2" customWidth="1"/>
    <col min="5" max="5" width="10.8515625" style="0" customWidth="1"/>
    <col min="6" max="6" width="9.57421875" style="0" customWidth="1"/>
    <col min="7" max="7" width="10.00390625" style="0" customWidth="1"/>
    <col min="8" max="8" width="14.140625" style="0" customWidth="1"/>
    <col min="9" max="9" width="12.57421875" style="0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6" t="s">
        <v>49</v>
      </c>
      <c r="C1" s="1"/>
      <c r="L1" s="1" t="s">
        <v>13</v>
      </c>
      <c r="N1" s="6" t="s">
        <v>36</v>
      </c>
      <c r="O1" s="8" t="s">
        <v>48</v>
      </c>
      <c r="Q1"/>
    </row>
    <row r="2" spans="1:17" ht="11.25" customHeight="1">
      <c r="A2" s="6" t="s">
        <v>50</v>
      </c>
      <c r="D2" s="4" t="s">
        <v>51</v>
      </c>
      <c r="E2" t="s">
        <v>26</v>
      </c>
      <c r="F2" t="s">
        <v>53</v>
      </c>
      <c r="G2" t="s">
        <v>20</v>
      </c>
      <c r="H2" t="s">
        <v>54</v>
      </c>
      <c r="I2" t="s">
        <v>31</v>
      </c>
      <c r="J2" t="s">
        <v>56</v>
      </c>
      <c r="N2" s="11"/>
      <c r="O2" s="11"/>
      <c r="Q2"/>
    </row>
    <row r="3" spans="14:17" ht="12.75">
      <c r="N3" s="11"/>
      <c r="O3" s="13"/>
      <c r="Q3"/>
    </row>
    <row r="4" spans="1:17" ht="12.75">
      <c r="A4">
        <v>1</v>
      </c>
      <c r="B4" t="s">
        <v>45</v>
      </c>
      <c r="E4" s="2">
        <v>16</v>
      </c>
      <c r="F4" s="2">
        <v>21</v>
      </c>
      <c r="G4" s="2">
        <v>18</v>
      </c>
      <c r="H4" s="2"/>
      <c r="I4" s="2">
        <v>25</v>
      </c>
      <c r="J4" s="2">
        <v>20</v>
      </c>
      <c r="K4" s="2"/>
      <c r="L4" s="2">
        <f aca="true" t="shared" si="0" ref="L4:L22">SUM(D4:I4)</f>
        <v>80</v>
      </c>
      <c r="M4" s="2"/>
      <c r="N4" s="6">
        <f aca="true" t="shared" si="1" ref="N4:N22">O4+J4</f>
        <v>100</v>
      </c>
      <c r="O4" s="10">
        <f>L4</f>
        <v>80</v>
      </c>
      <c r="Q4"/>
    </row>
    <row r="5" spans="1:17" ht="12.75">
      <c r="A5">
        <v>2</v>
      </c>
      <c r="B5" t="s">
        <v>11</v>
      </c>
      <c r="D5" s="2">
        <v>11</v>
      </c>
      <c r="E5" s="2"/>
      <c r="F5" s="2"/>
      <c r="G5" s="2">
        <v>22</v>
      </c>
      <c r="H5" s="2">
        <v>18</v>
      </c>
      <c r="I5" s="2">
        <v>16</v>
      </c>
      <c r="J5" s="2">
        <v>13</v>
      </c>
      <c r="K5" s="2"/>
      <c r="L5" s="2">
        <f t="shared" si="0"/>
        <v>67</v>
      </c>
      <c r="M5" s="2"/>
      <c r="N5" s="6">
        <f t="shared" si="1"/>
        <v>80</v>
      </c>
      <c r="O5" s="10">
        <f>L5</f>
        <v>67</v>
      </c>
      <c r="Q5"/>
    </row>
    <row r="6" spans="1:17" ht="12.75">
      <c r="A6">
        <v>3</v>
      </c>
      <c r="B6" t="s">
        <v>5</v>
      </c>
      <c r="D6" s="2">
        <v>20</v>
      </c>
      <c r="E6" s="2">
        <v>20</v>
      </c>
      <c r="F6" s="2">
        <v>20</v>
      </c>
      <c r="G6" s="2"/>
      <c r="H6" s="2"/>
      <c r="I6" s="2"/>
      <c r="J6" s="2">
        <v>20</v>
      </c>
      <c r="K6" s="2"/>
      <c r="L6" s="2">
        <f t="shared" si="0"/>
        <v>60</v>
      </c>
      <c r="M6" s="2"/>
      <c r="N6" s="6">
        <f t="shared" si="1"/>
        <v>80</v>
      </c>
      <c r="O6" s="10">
        <f>L6</f>
        <v>60</v>
      </c>
      <c r="Q6"/>
    </row>
    <row r="7" spans="1:17" ht="12.75">
      <c r="A7">
        <v>4</v>
      </c>
      <c r="B7" t="s">
        <v>38</v>
      </c>
      <c r="D7" s="2">
        <v>16</v>
      </c>
      <c r="E7" s="2">
        <v>16</v>
      </c>
      <c r="F7" s="2"/>
      <c r="G7" s="2">
        <v>17</v>
      </c>
      <c r="H7" s="2">
        <v>14</v>
      </c>
      <c r="I7" s="2"/>
      <c r="J7" s="2">
        <v>14</v>
      </c>
      <c r="K7" s="2"/>
      <c r="L7" s="2">
        <f t="shared" si="0"/>
        <v>63</v>
      </c>
      <c r="M7" s="2"/>
      <c r="N7" s="6">
        <f t="shared" si="1"/>
        <v>77</v>
      </c>
      <c r="O7" s="10">
        <f>L7</f>
        <v>63</v>
      </c>
      <c r="Q7"/>
    </row>
    <row r="8" spans="1:17" ht="12.75">
      <c r="A8">
        <v>5</v>
      </c>
      <c r="B8" t="s">
        <v>12</v>
      </c>
      <c r="E8" s="2">
        <v>25</v>
      </c>
      <c r="F8" s="2">
        <v>24</v>
      </c>
      <c r="G8" s="2"/>
      <c r="H8" s="2"/>
      <c r="I8" s="2"/>
      <c r="J8" s="2">
        <v>26</v>
      </c>
      <c r="K8" s="2"/>
      <c r="L8" s="2">
        <f t="shared" si="0"/>
        <v>49</v>
      </c>
      <c r="M8" s="2"/>
      <c r="N8" s="6">
        <f t="shared" si="1"/>
        <v>75</v>
      </c>
      <c r="O8" s="10">
        <f>L8</f>
        <v>49</v>
      </c>
      <c r="Q8"/>
    </row>
    <row r="9" spans="1:17" ht="12.75">
      <c r="A9">
        <v>6</v>
      </c>
      <c r="B9" t="s">
        <v>41</v>
      </c>
      <c r="D9" s="2">
        <v>11</v>
      </c>
      <c r="E9" s="2">
        <v>12</v>
      </c>
      <c r="F9" s="2">
        <v>17</v>
      </c>
      <c r="G9" s="2">
        <v>18</v>
      </c>
      <c r="H9" s="2"/>
      <c r="I9" s="2">
        <v>10</v>
      </c>
      <c r="J9" s="2">
        <v>14</v>
      </c>
      <c r="K9" s="2"/>
      <c r="L9" s="2">
        <f t="shared" si="0"/>
        <v>68</v>
      </c>
      <c r="M9" s="2"/>
      <c r="N9" s="6">
        <f t="shared" si="1"/>
        <v>72</v>
      </c>
      <c r="O9" s="10">
        <f>SUM(D9:G9)</f>
        <v>58</v>
      </c>
      <c r="Q9"/>
    </row>
    <row r="10" spans="1:17" ht="12.75">
      <c r="A10">
        <v>7</v>
      </c>
      <c r="B10" t="s">
        <v>14</v>
      </c>
      <c r="D10" s="2">
        <v>13</v>
      </c>
      <c r="E10">
        <v>16</v>
      </c>
      <c r="F10">
        <v>9</v>
      </c>
      <c r="G10" s="2"/>
      <c r="H10">
        <v>12</v>
      </c>
      <c r="J10">
        <v>17</v>
      </c>
      <c r="L10" s="2">
        <f t="shared" si="0"/>
        <v>50</v>
      </c>
      <c r="M10" s="2"/>
      <c r="N10" s="6">
        <f t="shared" si="1"/>
        <v>67</v>
      </c>
      <c r="O10" s="10">
        <f aca="true" t="shared" si="2" ref="O10:O17">L10</f>
        <v>50</v>
      </c>
      <c r="Q10"/>
    </row>
    <row r="11" spans="1:17" ht="12.75">
      <c r="A11">
        <v>8</v>
      </c>
      <c r="B11" t="s">
        <v>29</v>
      </c>
      <c r="D11" s="2">
        <v>11</v>
      </c>
      <c r="E11" s="2">
        <v>12</v>
      </c>
      <c r="F11" s="2">
        <v>17</v>
      </c>
      <c r="G11" s="2">
        <v>14</v>
      </c>
      <c r="H11" s="2"/>
      <c r="I11" s="2"/>
      <c r="J11" s="2">
        <v>10</v>
      </c>
      <c r="K11" s="2"/>
      <c r="L11" s="2">
        <f t="shared" si="0"/>
        <v>54</v>
      </c>
      <c r="N11" s="6">
        <f t="shared" si="1"/>
        <v>64</v>
      </c>
      <c r="O11" s="10">
        <f t="shared" si="2"/>
        <v>54</v>
      </c>
      <c r="Q11"/>
    </row>
    <row r="12" spans="1:17" ht="12.75">
      <c r="A12">
        <v>9</v>
      </c>
      <c r="B12" t="s">
        <v>7</v>
      </c>
      <c r="E12" s="2">
        <v>17</v>
      </c>
      <c r="F12" s="2">
        <v>20</v>
      </c>
      <c r="G12" s="2"/>
      <c r="H12" s="2"/>
      <c r="I12" s="2"/>
      <c r="J12" s="2">
        <v>19</v>
      </c>
      <c r="K12" s="2"/>
      <c r="L12" s="2">
        <f t="shared" si="0"/>
        <v>37</v>
      </c>
      <c r="M12" s="2"/>
      <c r="N12" s="6">
        <f t="shared" si="1"/>
        <v>56</v>
      </c>
      <c r="O12" s="10">
        <f t="shared" si="2"/>
        <v>37</v>
      </c>
      <c r="Q12"/>
    </row>
    <row r="13" spans="1:17" ht="12.75">
      <c r="A13">
        <v>10</v>
      </c>
      <c r="B13" t="s">
        <v>4</v>
      </c>
      <c r="F13" s="2"/>
      <c r="G13">
        <v>19</v>
      </c>
      <c r="I13">
        <v>16</v>
      </c>
      <c r="J13" s="2">
        <v>14</v>
      </c>
      <c r="L13" s="2">
        <f t="shared" si="0"/>
        <v>35</v>
      </c>
      <c r="M13" s="2"/>
      <c r="N13" s="6">
        <f t="shared" si="1"/>
        <v>49</v>
      </c>
      <c r="O13" s="10">
        <f t="shared" si="2"/>
        <v>35</v>
      </c>
      <c r="Q13"/>
    </row>
    <row r="14" spans="1:17" ht="12.75">
      <c r="A14">
        <v>11</v>
      </c>
      <c r="B14" t="s">
        <v>1</v>
      </c>
      <c r="E14" s="2">
        <v>14</v>
      </c>
      <c r="F14" s="2"/>
      <c r="G14" s="2"/>
      <c r="H14" s="2">
        <v>17</v>
      </c>
      <c r="I14" s="2"/>
      <c r="J14" s="2">
        <v>16</v>
      </c>
      <c r="K14" s="2"/>
      <c r="L14" s="2">
        <f t="shared" si="0"/>
        <v>31</v>
      </c>
      <c r="N14" s="6">
        <f t="shared" si="1"/>
        <v>47</v>
      </c>
      <c r="O14" s="10">
        <f t="shared" si="2"/>
        <v>31</v>
      </c>
      <c r="Q14"/>
    </row>
    <row r="15" spans="1:17" ht="12.75">
      <c r="A15">
        <v>12</v>
      </c>
      <c r="B15" t="s">
        <v>18</v>
      </c>
      <c r="G15">
        <v>24</v>
      </c>
      <c r="J15">
        <v>19</v>
      </c>
      <c r="L15" s="2">
        <f t="shared" si="0"/>
        <v>24</v>
      </c>
      <c r="M15" s="2"/>
      <c r="N15" s="6">
        <f t="shared" si="1"/>
        <v>43</v>
      </c>
      <c r="O15" s="10">
        <f t="shared" si="2"/>
        <v>24</v>
      </c>
      <c r="Q15"/>
    </row>
    <row r="16" spans="1:17" ht="12.75">
      <c r="A16">
        <v>13</v>
      </c>
      <c r="B16" t="s">
        <v>19</v>
      </c>
      <c r="D16" s="2">
        <v>13</v>
      </c>
      <c r="E16" s="2"/>
      <c r="F16" s="2">
        <v>14</v>
      </c>
      <c r="G16" s="2"/>
      <c r="H16" s="2"/>
      <c r="I16" s="2"/>
      <c r="J16" s="2">
        <v>10</v>
      </c>
      <c r="K16" s="2"/>
      <c r="L16" s="2">
        <f t="shared" si="0"/>
        <v>27</v>
      </c>
      <c r="M16" s="2"/>
      <c r="N16" s="6">
        <f t="shared" si="1"/>
        <v>37</v>
      </c>
      <c r="O16" s="10">
        <f t="shared" si="2"/>
        <v>27</v>
      </c>
      <c r="Q16"/>
    </row>
    <row r="17" spans="1:17" ht="12.75">
      <c r="A17">
        <v>14</v>
      </c>
      <c r="B17" t="s">
        <v>39</v>
      </c>
      <c r="D17" s="2">
        <v>4</v>
      </c>
      <c r="E17" s="2"/>
      <c r="F17" s="2">
        <v>7</v>
      </c>
      <c r="G17" s="2">
        <v>9</v>
      </c>
      <c r="H17" s="2"/>
      <c r="I17" s="2">
        <v>7</v>
      </c>
      <c r="J17" s="2">
        <v>2</v>
      </c>
      <c r="K17" s="2"/>
      <c r="L17" s="2">
        <f t="shared" si="0"/>
        <v>27</v>
      </c>
      <c r="M17" s="2"/>
      <c r="N17" s="6">
        <f t="shared" si="1"/>
        <v>29</v>
      </c>
      <c r="O17" s="10">
        <f t="shared" si="2"/>
        <v>27</v>
      </c>
      <c r="Q17"/>
    </row>
    <row r="18" spans="1:17" ht="12.75">
      <c r="A18">
        <v>15</v>
      </c>
      <c r="B18" t="s">
        <v>37</v>
      </c>
      <c r="E18" s="2">
        <v>6</v>
      </c>
      <c r="F18" s="2">
        <v>8</v>
      </c>
      <c r="G18" s="2">
        <v>7</v>
      </c>
      <c r="H18" s="2">
        <v>6</v>
      </c>
      <c r="I18" s="2">
        <v>5</v>
      </c>
      <c r="J18" s="2"/>
      <c r="K18" s="2"/>
      <c r="L18" s="2">
        <f t="shared" si="0"/>
        <v>32</v>
      </c>
      <c r="M18" s="2"/>
      <c r="N18" s="6">
        <f t="shared" si="1"/>
        <v>27</v>
      </c>
      <c r="O18" s="10">
        <f>SUM(E18:H18)</f>
        <v>27</v>
      </c>
      <c r="Q18"/>
    </row>
    <row r="19" spans="1:15" ht="12.75">
      <c r="A19">
        <v>16</v>
      </c>
      <c r="B19" t="s">
        <v>55</v>
      </c>
      <c r="E19" s="2"/>
      <c r="F19" s="2"/>
      <c r="G19" s="2"/>
      <c r="H19" s="2">
        <v>13</v>
      </c>
      <c r="I19" s="2">
        <v>9</v>
      </c>
      <c r="J19" s="2"/>
      <c r="K19" s="2"/>
      <c r="L19" s="2">
        <f t="shared" si="0"/>
        <v>22</v>
      </c>
      <c r="M19" s="2"/>
      <c r="N19" s="6">
        <f t="shared" si="1"/>
        <v>22</v>
      </c>
      <c r="O19" s="10">
        <f>L19</f>
        <v>22</v>
      </c>
    </row>
    <row r="20" spans="1:15" ht="12.75">
      <c r="A20">
        <v>17</v>
      </c>
      <c r="B20" t="s">
        <v>46</v>
      </c>
      <c r="D20" s="2">
        <v>2</v>
      </c>
      <c r="E20" s="2"/>
      <c r="F20" s="2"/>
      <c r="G20" s="2">
        <v>6</v>
      </c>
      <c r="H20" s="2"/>
      <c r="I20" s="2">
        <v>4</v>
      </c>
      <c r="J20" s="2">
        <v>9</v>
      </c>
      <c r="K20" s="2"/>
      <c r="L20" s="2">
        <f t="shared" si="0"/>
        <v>12</v>
      </c>
      <c r="M20" s="2"/>
      <c r="N20" s="6">
        <f t="shared" si="1"/>
        <v>21</v>
      </c>
      <c r="O20" s="10">
        <f>L20</f>
        <v>12</v>
      </c>
    </row>
    <row r="21" spans="1:17" ht="12.75">
      <c r="A21">
        <v>18</v>
      </c>
      <c r="B21" t="s">
        <v>6</v>
      </c>
      <c r="D21" s="2">
        <v>13</v>
      </c>
      <c r="E21" s="2"/>
      <c r="F21" s="2"/>
      <c r="G21" s="2"/>
      <c r="H21" s="2"/>
      <c r="I21" s="2"/>
      <c r="J21" s="2"/>
      <c r="K21" s="2"/>
      <c r="L21" s="2">
        <f t="shared" si="0"/>
        <v>13</v>
      </c>
      <c r="M21" s="2"/>
      <c r="N21" s="6">
        <f t="shared" si="1"/>
        <v>13</v>
      </c>
      <c r="O21" s="10">
        <f>L21</f>
        <v>13</v>
      </c>
      <c r="Q21"/>
    </row>
    <row r="22" spans="1:15" ht="12.75">
      <c r="A22">
        <v>19</v>
      </c>
      <c r="B22" t="s">
        <v>9</v>
      </c>
      <c r="E22" s="2"/>
      <c r="F22" s="2"/>
      <c r="G22" s="2">
        <v>9</v>
      </c>
      <c r="H22" s="2"/>
      <c r="I22" s="2"/>
      <c r="J22" s="2"/>
      <c r="K22" s="2"/>
      <c r="L22" s="2">
        <f t="shared" si="0"/>
        <v>9</v>
      </c>
      <c r="N22" s="6">
        <f t="shared" si="1"/>
        <v>9</v>
      </c>
      <c r="O22" s="10">
        <f>L22</f>
        <v>9</v>
      </c>
    </row>
    <row r="23" spans="5:17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12"/>
      <c r="Q23"/>
    </row>
    <row r="24" spans="2:17" ht="12.75">
      <c r="B24" s="6" t="s">
        <v>49</v>
      </c>
      <c r="C24" s="1"/>
      <c r="L24" s="1" t="s">
        <v>13</v>
      </c>
      <c r="N24" s="6" t="s">
        <v>36</v>
      </c>
      <c r="O24" s="8" t="s">
        <v>48</v>
      </c>
      <c r="Q24"/>
    </row>
    <row r="25" spans="1:17" ht="11.25" customHeight="1">
      <c r="A25" s="6" t="s">
        <v>52</v>
      </c>
      <c r="D25" s="4" t="s">
        <v>51</v>
      </c>
      <c r="E25" t="s">
        <v>26</v>
      </c>
      <c r="F25" t="s">
        <v>53</v>
      </c>
      <c r="G25" t="s">
        <v>20</v>
      </c>
      <c r="H25" t="s">
        <v>54</v>
      </c>
      <c r="I25" t="s">
        <v>31</v>
      </c>
      <c r="J25" t="s">
        <v>56</v>
      </c>
      <c r="N25" s="11"/>
      <c r="O25" s="11"/>
      <c r="Q25"/>
    </row>
    <row r="26" spans="14:17" ht="12.75">
      <c r="N26" s="11"/>
      <c r="O26" s="13"/>
      <c r="Q26"/>
    </row>
    <row r="27" spans="1:17" ht="12.75">
      <c r="A27">
        <v>1</v>
      </c>
      <c r="B27" t="s">
        <v>29</v>
      </c>
      <c r="D27" s="2">
        <v>41</v>
      </c>
      <c r="E27" s="2">
        <v>37</v>
      </c>
      <c r="F27" s="2">
        <v>41</v>
      </c>
      <c r="G27" s="2">
        <v>31</v>
      </c>
      <c r="H27" s="2"/>
      <c r="I27" s="2"/>
      <c r="J27" s="2">
        <v>32</v>
      </c>
      <c r="K27" s="2"/>
      <c r="L27" s="2">
        <f aca="true" t="shared" si="3" ref="L27:L32">SUM(D27:I27)</f>
        <v>150</v>
      </c>
      <c r="N27" s="7">
        <f aca="true" t="shared" si="4" ref="N27:N45">O27+J27</f>
        <v>182</v>
      </c>
      <c r="O27" s="10">
        <f aca="true" t="shared" si="5" ref="O27:O32">L27</f>
        <v>150</v>
      </c>
      <c r="Q27"/>
    </row>
    <row r="28" spans="1:17" ht="12.75">
      <c r="A28">
        <v>2</v>
      </c>
      <c r="B28" t="s">
        <v>11</v>
      </c>
      <c r="D28" s="2">
        <v>30</v>
      </c>
      <c r="E28" s="2"/>
      <c r="F28" s="2"/>
      <c r="G28" s="2">
        <v>44</v>
      </c>
      <c r="H28" s="2">
        <v>37</v>
      </c>
      <c r="I28" s="2">
        <v>30</v>
      </c>
      <c r="J28" s="2">
        <v>30</v>
      </c>
      <c r="K28" s="2"/>
      <c r="L28" s="2">
        <f t="shared" si="3"/>
        <v>141</v>
      </c>
      <c r="M28" s="2"/>
      <c r="N28" s="6">
        <f t="shared" si="4"/>
        <v>171</v>
      </c>
      <c r="O28" s="10">
        <f t="shared" si="5"/>
        <v>141</v>
      </c>
      <c r="Q28"/>
    </row>
    <row r="29" spans="1:17" ht="12.75">
      <c r="A29">
        <v>3</v>
      </c>
      <c r="B29" t="s">
        <v>14</v>
      </c>
      <c r="D29" s="2">
        <v>31</v>
      </c>
      <c r="E29">
        <v>37</v>
      </c>
      <c r="F29">
        <v>27</v>
      </c>
      <c r="G29" s="2"/>
      <c r="H29">
        <v>33</v>
      </c>
      <c r="J29">
        <v>38</v>
      </c>
      <c r="L29" s="2">
        <f t="shared" si="3"/>
        <v>128</v>
      </c>
      <c r="M29" s="2"/>
      <c r="N29" s="6">
        <f t="shared" si="4"/>
        <v>166</v>
      </c>
      <c r="O29" s="10">
        <f t="shared" si="5"/>
        <v>128</v>
      </c>
      <c r="Q29"/>
    </row>
    <row r="30" spans="1:17" ht="12.75">
      <c r="A30">
        <v>4</v>
      </c>
      <c r="B30" t="s">
        <v>45</v>
      </c>
      <c r="E30" s="2">
        <v>26</v>
      </c>
      <c r="F30" s="2">
        <v>34</v>
      </c>
      <c r="G30" s="2">
        <v>31</v>
      </c>
      <c r="H30" s="2"/>
      <c r="I30" s="2">
        <v>36</v>
      </c>
      <c r="J30" s="2">
        <v>35</v>
      </c>
      <c r="K30" s="2"/>
      <c r="L30" s="2">
        <f t="shared" si="3"/>
        <v>127</v>
      </c>
      <c r="M30" s="2"/>
      <c r="N30" s="6">
        <f t="shared" si="4"/>
        <v>162</v>
      </c>
      <c r="O30" s="10">
        <f t="shared" si="5"/>
        <v>127</v>
      </c>
      <c r="Q30"/>
    </row>
    <row r="31" spans="1:17" ht="12.75">
      <c r="A31">
        <v>5</v>
      </c>
      <c r="B31" t="s">
        <v>38</v>
      </c>
      <c r="D31" s="2">
        <v>32</v>
      </c>
      <c r="E31" s="2">
        <v>31</v>
      </c>
      <c r="F31" s="2"/>
      <c r="G31" s="2">
        <v>34</v>
      </c>
      <c r="H31" s="2">
        <v>31</v>
      </c>
      <c r="I31" s="2"/>
      <c r="J31" s="2">
        <v>29</v>
      </c>
      <c r="K31" s="2"/>
      <c r="L31" s="2">
        <f t="shared" si="3"/>
        <v>128</v>
      </c>
      <c r="M31" s="2"/>
      <c r="N31" s="6">
        <f t="shared" si="4"/>
        <v>157</v>
      </c>
      <c r="O31" s="10">
        <f t="shared" si="5"/>
        <v>128</v>
      </c>
      <c r="Q31"/>
    </row>
    <row r="32" spans="1:17" ht="12.75">
      <c r="A32">
        <v>6</v>
      </c>
      <c r="B32" t="s">
        <v>39</v>
      </c>
      <c r="D32" s="2">
        <v>23</v>
      </c>
      <c r="E32" s="2"/>
      <c r="F32" s="2">
        <v>30</v>
      </c>
      <c r="G32" s="2">
        <v>31</v>
      </c>
      <c r="H32" s="2"/>
      <c r="I32" s="2">
        <v>28</v>
      </c>
      <c r="J32" s="2">
        <v>29</v>
      </c>
      <c r="K32" s="2"/>
      <c r="L32" s="2">
        <f t="shared" si="3"/>
        <v>112</v>
      </c>
      <c r="M32" s="2"/>
      <c r="N32" s="6">
        <f t="shared" si="4"/>
        <v>141</v>
      </c>
      <c r="O32" s="10">
        <f t="shared" si="5"/>
        <v>112</v>
      </c>
      <c r="Q32"/>
    </row>
    <row r="33" spans="1:17" ht="12.75">
      <c r="A33">
        <v>7</v>
      </c>
      <c r="B33" t="s">
        <v>41</v>
      </c>
      <c r="D33" s="2">
        <v>21</v>
      </c>
      <c r="E33" s="2">
        <v>22</v>
      </c>
      <c r="F33" s="2">
        <v>33</v>
      </c>
      <c r="G33" s="2">
        <v>32</v>
      </c>
      <c r="H33" s="2"/>
      <c r="I33" s="2">
        <v>21</v>
      </c>
      <c r="J33" s="2">
        <v>30</v>
      </c>
      <c r="K33" s="2"/>
      <c r="L33" s="2">
        <f aca="true" t="shared" si="6" ref="L33:L45">SUM(D33:I33)</f>
        <v>129</v>
      </c>
      <c r="M33" s="2"/>
      <c r="N33" s="6">
        <f t="shared" si="4"/>
        <v>138</v>
      </c>
      <c r="O33" s="10">
        <f>SUM(D33:H33)</f>
        <v>108</v>
      </c>
      <c r="Q33"/>
    </row>
    <row r="34" spans="1:17" ht="12.75">
      <c r="A34">
        <v>8</v>
      </c>
      <c r="B34" t="s">
        <v>37</v>
      </c>
      <c r="E34" s="2">
        <v>35</v>
      </c>
      <c r="F34" s="2">
        <v>37</v>
      </c>
      <c r="G34" s="2">
        <v>32</v>
      </c>
      <c r="H34" s="2">
        <v>29</v>
      </c>
      <c r="I34" s="2">
        <v>21</v>
      </c>
      <c r="J34" s="2"/>
      <c r="K34" s="2"/>
      <c r="L34" s="2">
        <f>SUM(D34:I34)</f>
        <v>154</v>
      </c>
      <c r="M34" s="2"/>
      <c r="N34" s="6">
        <f t="shared" si="4"/>
        <v>133</v>
      </c>
      <c r="O34" s="10">
        <f>SUM(E34:H34)</f>
        <v>133</v>
      </c>
      <c r="Q34"/>
    </row>
    <row r="35" spans="1:17" ht="12.75">
      <c r="A35">
        <v>9</v>
      </c>
      <c r="B35" t="s">
        <v>5</v>
      </c>
      <c r="D35" s="2">
        <v>31</v>
      </c>
      <c r="E35" s="2">
        <v>29</v>
      </c>
      <c r="F35" s="2">
        <v>28</v>
      </c>
      <c r="G35" s="2"/>
      <c r="H35" s="2"/>
      <c r="I35" s="2"/>
      <c r="J35" s="2">
        <v>32</v>
      </c>
      <c r="K35" s="2"/>
      <c r="L35" s="2">
        <f t="shared" si="6"/>
        <v>88</v>
      </c>
      <c r="M35" s="2"/>
      <c r="N35" s="6">
        <f t="shared" si="4"/>
        <v>120</v>
      </c>
      <c r="O35" s="10">
        <f aca="true" t="shared" si="7" ref="O35:O45">L35</f>
        <v>88</v>
      </c>
      <c r="Q35"/>
    </row>
    <row r="36" spans="1:17" ht="12.75">
      <c r="A36">
        <v>10</v>
      </c>
      <c r="B36" t="s">
        <v>46</v>
      </c>
      <c r="D36" s="2">
        <v>21</v>
      </c>
      <c r="E36" s="2"/>
      <c r="F36" s="2"/>
      <c r="G36" s="2">
        <v>30</v>
      </c>
      <c r="H36" s="2"/>
      <c r="I36" s="2">
        <v>28</v>
      </c>
      <c r="J36" s="2">
        <v>34</v>
      </c>
      <c r="K36" s="2"/>
      <c r="L36" s="2">
        <f t="shared" si="6"/>
        <v>79</v>
      </c>
      <c r="M36" s="2"/>
      <c r="N36" s="6">
        <f t="shared" si="4"/>
        <v>113</v>
      </c>
      <c r="O36" s="10">
        <f t="shared" si="7"/>
        <v>79</v>
      </c>
      <c r="Q36"/>
    </row>
    <row r="37" spans="1:17" ht="12.75">
      <c r="A37">
        <v>11</v>
      </c>
      <c r="B37" t="s">
        <v>4</v>
      </c>
      <c r="F37" s="2"/>
      <c r="G37">
        <v>33</v>
      </c>
      <c r="I37">
        <v>30</v>
      </c>
      <c r="J37" s="2">
        <v>30</v>
      </c>
      <c r="L37" s="2">
        <f t="shared" si="6"/>
        <v>63</v>
      </c>
      <c r="M37" s="2"/>
      <c r="N37" s="6">
        <f t="shared" si="4"/>
        <v>93</v>
      </c>
      <c r="O37" s="10">
        <f t="shared" si="7"/>
        <v>63</v>
      </c>
      <c r="Q37"/>
    </row>
    <row r="38" spans="1:17" ht="12.75">
      <c r="A38">
        <v>12</v>
      </c>
      <c r="B38" t="s">
        <v>12</v>
      </c>
      <c r="E38" s="2">
        <v>29</v>
      </c>
      <c r="F38" s="2">
        <v>29</v>
      </c>
      <c r="G38" s="2"/>
      <c r="H38" s="2"/>
      <c r="I38" s="2"/>
      <c r="J38" s="2">
        <v>35</v>
      </c>
      <c r="K38" s="2"/>
      <c r="L38" s="2">
        <f t="shared" si="6"/>
        <v>58</v>
      </c>
      <c r="M38" s="2"/>
      <c r="N38" s="6">
        <f t="shared" si="4"/>
        <v>93</v>
      </c>
      <c r="O38" s="10">
        <f t="shared" si="7"/>
        <v>58</v>
      </c>
      <c r="Q38"/>
    </row>
    <row r="39" spans="1:17" ht="12.75">
      <c r="A39">
        <v>13</v>
      </c>
      <c r="B39" t="s">
        <v>1</v>
      </c>
      <c r="E39" s="2">
        <v>26</v>
      </c>
      <c r="F39" s="2"/>
      <c r="G39" s="2"/>
      <c r="H39" s="2">
        <v>30</v>
      </c>
      <c r="I39" s="2"/>
      <c r="J39" s="2">
        <v>31</v>
      </c>
      <c r="K39" s="2"/>
      <c r="L39" s="2">
        <f t="shared" si="6"/>
        <v>56</v>
      </c>
      <c r="N39" s="6">
        <f t="shared" si="4"/>
        <v>87</v>
      </c>
      <c r="O39" s="10">
        <f t="shared" si="7"/>
        <v>56</v>
      </c>
      <c r="Q39"/>
    </row>
    <row r="40" spans="1:17" ht="12.75">
      <c r="A40">
        <v>14</v>
      </c>
      <c r="B40" t="s">
        <v>7</v>
      </c>
      <c r="E40" s="2">
        <v>26</v>
      </c>
      <c r="F40" s="2">
        <v>31</v>
      </c>
      <c r="G40" s="2"/>
      <c r="H40" s="2"/>
      <c r="I40" s="2"/>
      <c r="J40" s="2">
        <v>29</v>
      </c>
      <c r="K40" s="2"/>
      <c r="L40" s="2">
        <f t="shared" si="6"/>
        <v>57</v>
      </c>
      <c r="M40" s="2"/>
      <c r="N40" s="6">
        <f t="shared" si="4"/>
        <v>86</v>
      </c>
      <c r="O40" s="10">
        <f t="shared" si="7"/>
        <v>57</v>
      </c>
      <c r="Q40"/>
    </row>
    <row r="41" spans="1:17" ht="12.75">
      <c r="A41">
        <v>15</v>
      </c>
      <c r="B41" t="s">
        <v>19</v>
      </c>
      <c r="D41" s="2">
        <v>30</v>
      </c>
      <c r="E41" s="2"/>
      <c r="F41" s="2">
        <v>23</v>
      </c>
      <c r="G41" s="2"/>
      <c r="H41" s="2"/>
      <c r="I41" s="2"/>
      <c r="J41" s="2">
        <v>23</v>
      </c>
      <c r="K41" s="2"/>
      <c r="L41" s="2">
        <f t="shared" si="6"/>
        <v>53</v>
      </c>
      <c r="M41" s="2"/>
      <c r="N41" s="6">
        <f t="shared" si="4"/>
        <v>76</v>
      </c>
      <c r="O41" s="10">
        <f t="shared" si="7"/>
        <v>53</v>
      </c>
      <c r="Q41"/>
    </row>
    <row r="42" spans="1:15" ht="12.75">
      <c r="A42">
        <v>16</v>
      </c>
      <c r="B42" t="s">
        <v>55</v>
      </c>
      <c r="E42" s="2"/>
      <c r="F42" s="2"/>
      <c r="G42" s="2"/>
      <c r="H42" s="2">
        <v>36</v>
      </c>
      <c r="I42" s="2">
        <v>25</v>
      </c>
      <c r="J42" s="2"/>
      <c r="K42" s="2"/>
      <c r="L42" s="2">
        <f t="shared" si="6"/>
        <v>61</v>
      </c>
      <c r="M42" s="2"/>
      <c r="N42" s="6">
        <f t="shared" si="4"/>
        <v>61</v>
      </c>
      <c r="O42" s="10">
        <f t="shared" si="7"/>
        <v>61</v>
      </c>
    </row>
    <row r="43" spans="1:15" ht="12.75">
      <c r="A43">
        <v>17</v>
      </c>
      <c r="B43" t="s">
        <v>18</v>
      </c>
      <c r="G43" s="2">
        <v>30</v>
      </c>
      <c r="J43">
        <v>29</v>
      </c>
      <c r="L43" s="2">
        <f t="shared" si="6"/>
        <v>30</v>
      </c>
      <c r="M43" s="2"/>
      <c r="N43" s="6">
        <f t="shared" si="4"/>
        <v>59</v>
      </c>
      <c r="O43" s="10">
        <f t="shared" si="7"/>
        <v>30</v>
      </c>
    </row>
    <row r="44" spans="1:17" ht="12.75">
      <c r="A44">
        <v>18</v>
      </c>
      <c r="B44" t="s">
        <v>9</v>
      </c>
      <c r="E44" s="2"/>
      <c r="F44" s="2"/>
      <c r="G44" s="2">
        <v>30</v>
      </c>
      <c r="H44" s="2"/>
      <c r="I44" s="2"/>
      <c r="J44" s="2"/>
      <c r="K44" s="2"/>
      <c r="L44" s="2">
        <f t="shared" si="6"/>
        <v>30</v>
      </c>
      <c r="N44" s="6">
        <f t="shared" si="4"/>
        <v>30</v>
      </c>
      <c r="O44" s="10">
        <f t="shared" si="7"/>
        <v>30</v>
      </c>
      <c r="Q44"/>
    </row>
    <row r="45" spans="1:15" ht="12.75">
      <c r="A45">
        <v>19</v>
      </c>
      <c r="B45" t="s">
        <v>6</v>
      </c>
      <c r="D45" s="2">
        <v>24</v>
      </c>
      <c r="E45" s="2"/>
      <c r="F45" s="2"/>
      <c r="G45" s="2"/>
      <c r="H45" s="2"/>
      <c r="I45" s="2"/>
      <c r="J45" s="2"/>
      <c r="K45" s="2"/>
      <c r="L45" s="2">
        <f t="shared" si="6"/>
        <v>24</v>
      </c>
      <c r="M45" s="2"/>
      <c r="N45" s="6">
        <f t="shared" si="4"/>
        <v>24</v>
      </c>
      <c r="O45" s="10">
        <f t="shared" si="7"/>
        <v>24</v>
      </c>
    </row>
    <row r="46" spans="5:15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12"/>
    </row>
    <row r="47" spans="12:17" ht="12.75">
      <c r="L47" s="2"/>
      <c r="M47" s="2"/>
      <c r="N47" s="2"/>
      <c r="O47" s="12"/>
      <c r="Q47"/>
    </row>
    <row r="48" spans="12:17" ht="12.75">
      <c r="L48" s="2"/>
      <c r="O48" s="12"/>
      <c r="Q48"/>
    </row>
    <row r="49" spans="12:17" ht="12.75">
      <c r="L49" s="2"/>
      <c r="M49" s="2"/>
      <c r="N49" s="2"/>
      <c r="O49" s="12"/>
      <c r="Q49"/>
    </row>
    <row r="50" spans="5:15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5:15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17">
      <selection activeCell="A17" sqref="A1:IV16384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2.7109375" style="0" customWidth="1"/>
    <col min="4" max="4" width="9.140625" style="2" customWidth="1"/>
    <col min="5" max="5" width="10.8515625" style="0" customWidth="1"/>
    <col min="6" max="6" width="9.57421875" style="0" customWidth="1"/>
    <col min="7" max="7" width="10.00390625" style="0" customWidth="1"/>
    <col min="8" max="8" width="14.140625" style="11" customWidth="1"/>
    <col min="9" max="9" width="12.57421875" style="11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6">
        <v>2019</v>
      </c>
      <c r="C1" s="1"/>
      <c r="L1" s="1" t="s">
        <v>13</v>
      </c>
      <c r="N1" s="6" t="s">
        <v>36</v>
      </c>
      <c r="O1" s="8"/>
      <c r="Q1"/>
    </row>
    <row r="2" spans="1:17" ht="11.25" customHeight="1">
      <c r="A2" s="6" t="s">
        <v>50</v>
      </c>
      <c r="D2" s="2" t="s">
        <v>58</v>
      </c>
      <c r="E2" s="4" t="s">
        <v>15</v>
      </c>
      <c r="F2" t="s">
        <v>53</v>
      </c>
      <c r="G2" t="s">
        <v>57</v>
      </c>
      <c r="H2" s="11" t="s">
        <v>20</v>
      </c>
      <c r="I2" s="11" t="s">
        <v>17</v>
      </c>
      <c r="J2" t="s">
        <v>56</v>
      </c>
      <c r="N2" s="11"/>
      <c r="O2" s="11"/>
      <c r="Q2"/>
    </row>
    <row r="3" spans="14:17" ht="12.75">
      <c r="N3" s="11"/>
      <c r="O3" s="13"/>
      <c r="Q3"/>
    </row>
    <row r="4" spans="1:17" ht="12.75">
      <c r="A4" s="14">
        <v>1</v>
      </c>
      <c r="B4" s="14" t="s">
        <v>5</v>
      </c>
      <c r="D4" s="2">
        <v>21</v>
      </c>
      <c r="E4" s="2">
        <v>26</v>
      </c>
      <c r="F4" s="2">
        <v>18</v>
      </c>
      <c r="G4" s="2">
        <v>30</v>
      </c>
      <c r="H4" s="12">
        <v>21</v>
      </c>
      <c r="I4" s="12">
        <v>18</v>
      </c>
      <c r="J4" s="2">
        <v>20</v>
      </c>
      <c r="K4" s="2"/>
      <c r="L4" s="2">
        <f>SUM(D4:J4)</f>
        <v>154</v>
      </c>
      <c r="M4" s="2"/>
      <c r="N4" s="15">
        <f>G4+E4+D4+H4+J4</f>
        <v>118</v>
      </c>
      <c r="O4" s="10"/>
      <c r="Q4"/>
    </row>
    <row r="5" spans="1:17" ht="12.75">
      <c r="A5" s="14">
        <v>2</v>
      </c>
      <c r="B5" s="14" t="s">
        <v>38</v>
      </c>
      <c r="D5" s="2">
        <v>9</v>
      </c>
      <c r="E5" s="2">
        <v>22</v>
      </c>
      <c r="F5" s="2">
        <v>12</v>
      </c>
      <c r="G5" s="2">
        <v>23</v>
      </c>
      <c r="H5" s="12">
        <v>11</v>
      </c>
      <c r="I5" s="12">
        <v>18</v>
      </c>
      <c r="J5" s="2">
        <v>18</v>
      </c>
      <c r="K5" s="2"/>
      <c r="L5" s="2">
        <f>SUM(D5:J5)</f>
        <v>113</v>
      </c>
      <c r="M5" s="2"/>
      <c r="N5" s="15">
        <f>E5+G5+I5+F5+J5</f>
        <v>93</v>
      </c>
      <c r="O5" s="10"/>
      <c r="Q5"/>
    </row>
    <row r="6" spans="1:17" ht="12.75">
      <c r="A6" s="14">
        <v>3</v>
      </c>
      <c r="B6" s="14" t="s">
        <v>6</v>
      </c>
      <c r="D6" s="2">
        <v>13</v>
      </c>
      <c r="E6" s="2">
        <v>19</v>
      </c>
      <c r="F6" s="2"/>
      <c r="G6" s="2">
        <v>24</v>
      </c>
      <c r="H6" s="12"/>
      <c r="I6" s="12">
        <v>18</v>
      </c>
      <c r="J6" s="2">
        <v>16</v>
      </c>
      <c r="K6" s="2"/>
      <c r="L6" s="2">
        <f>SUM(D6:J6)</f>
        <v>90</v>
      </c>
      <c r="M6" s="2"/>
      <c r="N6" s="15">
        <f>SUM(D6:J6)</f>
        <v>90</v>
      </c>
      <c r="O6" s="10"/>
      <c r="Q6"/>
    </row>
    <row r="7" spans="1:17" ht="12.75">
      <c r="A7">
        <v>4</v>
      </c>
      <c r="B7" t="s">
        <v>14</v>
      </c>
      <c r="D7" s="2">
        <v>13</v>
      </c>
      <c r="E7" s="2">
        <v>18</v>
      </c>
      <c r="F7">
        <v>13</v>
      </c>
      <c r="G7" s="2">
        <v>21</v>
      </c>
      <c r="I7" s="11">
        <v>13</v>
      </c>
      <c r="J7" s="11">
        <v>13</v>
      </c>
      <c r="L7" s="2">
        <f>SUM(D7:J7)</f>
        <v>91</v>
      </c>
      <c r="M7" s="2"/>
      <c r="N7" s="7">
        <f>D7+E7+F7+G7+J7</f>
        <v>78</v>
      </c>
      <c r="O7" s="10"/>
      <c r="Q7"/>
    </row>
    <row r="8" spans="1:17" ht="12.75">
      <c r="A8">
        <v>5</v>
      </c>
      <c r="B8" t="s">
        <v>41</v>
      </c>
      <c r="D8" s="2">
        <v>8</v>
      </c>
      <c r="E8" s="2">
        <v>14</v>
      </c>
      <c r="F8" s="2">
        <v>15</v>
      </c>
      <c r="G8" s="2">
        <v>11</v>
      </c>
      <c r="H8" s="12">
        <v>19</v>
      </c>
      <c r="I8" s="12">
        <v>18</v>
      </c>
      <c r="J8" s="2">
        <v>10</v>
      </c>
      <c r="K8" s="2"/>
      <c r="L8" s="2">
        <f>SUM(D8:J8)</f>
        <v>95</v>
      </c>
      <c r="M8" s="2"/>
      <c r="N8" s="7">
        <f>E8+F8+H8+I8+J8</f>
        <v>76</v>
      </c>
      <c r="O8" s="10"/>
      <c r="Q8"/>
    </row>
    <row r="9" spans="1:17" ht="12.75">
      <c r="A9">
        <v>6</v>
      </c>
      <c r="B9" t="s">
        <v>45</v>
      </c>
      <c r="E9" s="2">
        <v>20</v>
      </c>
      <c r="F9" s="2">
        <v>12</v>
      </c>
      <c r="G9" s="2">
        <v>21</v>
      </c>
      <c r="H9" s="12">
        <v>12</v>
      </c>
      <c r="I9" s="12">
        <v>20</v>
      </c>
      <c r="J9" s="2"/>
      <c r="K9" s="2"/>
      <c r="L9" s="2">
        <f>SUM(D9:I9)</f>
        <v>85</v>
      </c>
      <c r="M9" s="2"/>
      <c r="N9" s="7">
        <f>E9+F9+G9+I9+J9</f>
        <v>73</v>
      </c>
      <c r="O9" s="10"/>
      <c r="Q9"/>
    </row>
    <row r="10" spans="1:17" ht="12.75">
      <c r="A10">
        <v>8</v>
      </c>
      <c r="B10" t="s">
        <v>11</v>
      </c>
      <c r="D10" s="2">
        <v>8</v>
      </c>
      <c r="E10" s="2">
        <v>19</v>
      </c>
      <c r="F10" s="2"/>
      <c r="G10" s="2"/>
      <c r="H10" s="12">
        <v>24</v>
      </c>
      <c r="I10" s="12">
        <v>15</v>
      </c>
      <c r="J10" s="2">
        <v>3</v>
      </c>
      <c r="K10" s="2"/>
      <c r="L10" s="2">
        <f>SUM(D10:J10)</f>
        <v>69</v>
      </c>
      <c r="M10" s="2"/>
      <c r="N10" s="7">
        <f>SUM(D10:J10)</f>
        <v>69</v>
      </c>
      <c r="O10" s="10"/>
      <c r="Q10"/>
    </row>
    <row r="11" spans="1:17" ht="12.75">
      <c r="A11">
        <v>7</v>
      </c>
      <c r="B11" t="s">
        <v>18</v>
      </c>
      <c r="H11" s="11">
        <v>26</v>
      </c>
      <c r="I11" s="11">
        <v>29</v>
      </c>
      <c r="L11" s="2">
        <f>SUM(D11:I11)</f>
        <v>55</v>
      </c>
      <c r="M11" s="2"/>
      <c r="N11" s="7">
        <f>SUM(D11:J11)</f>
        <v>55</v>
      </c>
      <c r="O11" s="10"/>
      <c r="Q11"/>
    </row>
    <row r="12" spans="1:17" ht="12.75">
      <c r="A12">
        <v>9</v>
      </c>
      <c r="B12" t="s">
        <v>4</v>
      </c>
      <c r="E12">
        <v>18</v>
      </c>
      <c r="F12" s="2"/>
      <c r="G12">
        <v>20</v>
      </c>
      <c r="H12" s="11">
        <v>15</v>
      </c>
      <c r="J12" s="2"/>
      <c r="L12" s="2">
        <f>SUM(D12:I12)</f>
        <v>53</v>
      </c>
      <c r="M12" s="2"/>
      <c r="N12" s="7">
        <f>SUM(D12:J12)</f>
        <v>53</v>
      </c>
      <c r="O12" s="10"/>
      <c r="Q12"/>
    </row>
    <row r="13" spans="1:17" ht="12.75">
      <c r="A13">
        <v>11</v>
      </c>
      <c r="B13" t="s">
        <v>1</v>
      </c>
      <c r="D13" s="2">
        <v>9</v>
      </c>
      <c r="E13" s="2">
        <v>18</v>
      </c>
      <c r="F13" s="2">
        <v>14</v>
      </c>
      <c r="G13" s="2">
        <v>6</v>
      </c>
      <c r="H13" s="12"/>
      <c r="I13" s="12"/>
      <c r="J13" s="2"/>
      <c r="K13" s="2"/>
      <c r="L13" s="2">
        <f>SUM(D13:I13)</f>
        <v>47</v>
      </c>
      <c r="N13" s="7">
        <f>SUM(D13:J13)</f>
        <v>47</v>
      </c>
      <c r="O13" s="10"/>
      <c r="Q13"/>
    </row>
    <row r="14" spans="1:17" ht="12.75">
      <c r="A14">
        <v>10</v>
      </c>
      <c r="B14" t="s">
        <v>60</v>
      </c>
      <c r="E14" s="2"/>
      <c r="F14" s="2"/>
      <c r="G14" s="2"/>
      <c r="H14" s="12">
        <v>26</v>
      </c>
      <c r="I14" s="12">
        <v>21</v>
      </c>
      <c r="J14" s="2"/>
      <c r="K14" s="2"/>
      <c r="L14" s="2">
        <f>SUM(D14:I14)</f>
        <v>47</v>
      </c>
      <c r="M14" s="2"/>
      <c r="N14" s="7">
        <f>SUM(D14:J14)</f>
        <v>47</v>
      </c>
      <c r="O14" s="10"/>
      <c r="Q14"/>
    </row>
    <row r="15" spans="1:17" ht="12.75">
      <c r="A15">
        <v>12</v>
      </c>
      <c r="B15" t="s">
        <v>37</v>
      </c>
      <c r="E15" s="2">
        <v>10</v>
      </c>
      <c r="F15" s="2">
        <v>9</v>
      </c>
      <c r="G15" s="2">
        <v>11</v>
      </c>
      <c r="H15" s="12">
        <v>4</v>
      </c>
      <c r="I15" s="12">
        <v>11</v>
      </c>
      <c r="J15" s="2">
        <v>6</v>
      </c>
      <c r="K15" s="2"/>
      <c r="L15" s="2">
        <f>SUM(D15:J15)</f>
        <v>51</v>
      </c>
      <c r="M15" s="2"/>
      <c r="N15" s="7">
        <f>E15+F15+G15+I15+J15</f>
        <v>47</v>
      </c>
      <c r="O15" s="10"/>
      <c r="Q15"/>
    </row>
    <row r="16" spans="1:17" ht="12.75">
      <c r="A16">
        <v>13</v>
      </c>
      <c r="B16" t="s">
        <v>61</v>
      </c>
      <c r="E16" s="2"/>
      <c r="F16" s="2"/>
      <c r="G16" s="2"/>
      <c r="H16" s="12">
        <v>19</v>
      </c>
      <c r="I16" s="12">
        <v>24</v>
      </c>
      <c r="J16" s="2"/>
      <c r="K16" s="2"/>
      <c r="L16" s="2">
        <f aca="true" t="shared" si="0" ref="L16:L22">SUM(D16:I16)</f>
        <v>43</v>
      </c>
      <c r="M16" s="2"/>
      <c r="N16" s="7">
        <f>SUM(D16:J16)</f>
        <v>43</v>
      </c>
      <c r="O16" s="10"/>
      <c r="Q16"/>
    </row>
    <row r="17" spans="1:17" ht="12.75">
      <c r="A17">
        <v>14</v>
      </c>
      <c r="B17" t="s">
        <v>59</v>
      </c>
      <c r="E17" s="2">
        <v>22</v>
      </c>
      <c r="F17" s="2"/>
      <c r="G17" s="2">
        <v>18</v>
      </c>
      <c r="H17" s="12"/>
      <c r="I17" s="12"/>
      <c r="J17" s="2"/>
      <c r="K17" s="2"/>
      <c r="L17" s="2">
        <f t="shared" si="0"/>
        <v>40</v>
      </c>
      <c r="M17" s="2"/>
      <c r="N17" s="7">
        <f>SUM(D17:J17)</f>
        <v>40</v>
      </c>
      <c r="O17" s="10"/>
      <c r="Q17"/>
    </row>
    <row r="18" spans="1:17" ht="12.75">
      <c r="A18">
        <v>19</v>
      </c>
      <c r="B18" t="s">
        <v>7</v>
      </c>
      <c r="E18" s="2"/>
      <c r="F18" s="2">
        <v>17</v>
      </c>
      <c r="G18" s="2"/>
      <c r="H18" s="12">
        <v>19</v>
      </c>
      <c r="I18" s="12"/>
      <c r="J18" s="2"/>
      <c r="K18" s="2"/>
      <c r="L18" s="2">
        <f t="shared" si="0"/>
        <v>36</v>
      </c>
      <c r="M18" s="2"/>
      <c r="N18" s="7">
        <f>SUM(D18:J18)</f>
        <v>36</v>
      </c>
      <c r="O18" s="10"/>
      <c r="Q18"/>
    </row>
    <row r="19" spans="1:15" ht="12.75">
      <c r="A19">
        <v>18</v>
      </c>
      <c r="B19" t="s">
        <v>29</v>
      </c>
      <c r="D19" s="2">
        <v>9</v>
      </c>
      <c r="E19" s="2">
        <v>16</v>
      </c>
      <c r="F19" s="2">
        <v>5</v>
      </c>
      <c r="G19" s="2"/>
      <c r="H19" s="12">
        <v>5</v>
      </c>
      <c r="I19" s="12">
        <v>5</v>
      </c>
      <c r="J19" s="2"/>
      <c r="K19" s="2"/>
      <c r="L19" s="2">
        <f t="shared" si="0"/>
        <v>40</v>
      </c>
      <c r="N19" s="7">
        <f>D19+E19+F19+H19+J19</f>
        <v>35</v>
      </c>
      <c r="O19" s="10"/>
    </row>
    <row r="20" spans="1:15" ht="12.75">
      <c r="A20">
        <v>17</v>
      </c>
      <c r="B20" t="s">
        <v>39</v>
      </c>
      <c r="D20" s="2">
        <v>6</v>
      </c>
      <c r="E20" s="2">
        <v>10</v>
      </c>
      <c r="F20" s="2">
        <v>6</v>
      </c>
      <c r="G20" s="2">
        <v>6</v>
      </c>
      <c r="H20" s="12"/>
      <c r="I20" s="12"/>
      <c r="J20" s="2"/>
      <c r="K20" s="2"/>
      <c r="L20" s="2">
        <f t="shared" si="0"/>
        <v>28</v>
      </c>
      <c r="M20" s="2"/>
      <c r="N20" s="7">
        <f>SUM(D20:J20)</f>
        <v>28</v>
      </c>
      <c r="O20" s="10"/>
    </row>
    <row r="21" spans="1:17" ht="12.75">
      <c r="A21">
        <v>16</v>
      </c>
      <c r="B21" t="s">
        <v>62</v>
      </c>
      <c r="E21" s="2"/>
      <c r="F21" s="2"/>
      <c r="G21" s="2">
        <v>13</v>
      </c>
      <c r="H21" s="12"/>
      <c r="I21" s="12">
        <v>12</v>
      </c>
      <c r="J21" s="2"/>
      <c r="K21" s="2"/>
      <c r="L21" s="2">
        <f t="shared" si="0"/>
        <v>25</v>
      </c>
      <c r="M21" s="2"/>
      <c r="N21" s="7">
        <f>SUM(D21:J21)</f>
        <v>25</v>
      </c>
      <c r="O21" s="10"/>
      <c r="Q21"/>
    </row>
    <row r="22" spans="1:15" ht="12.75">
      <c r="A22">
        <v>15</v>
      </c>
      <c r="B22" t="s">
        <v>44</v>
      </c>
      <c r="E22" s="2"/>
      <c r="F22" s="2"/>
      <c r="G22" s="2">
        <v>16</v>
      </c>
      <c r="H22" s="12"/>
      <c r="I22" s="12">
        <v>6</v>
      </c>
      <c r="J22" s="2"/>
      <c r="K22" s="2"/>
      <c r="L22" s="2">
        <f t="shared" si="0"/>
        <v>22</v>
      </c>
      <c r="N22" s="7">
        <f>SUM(D22:J22)</f>
        <v>22</v>
      </c>
      <c r="O22" s="10"/>
    </row>
    <row r="23" spans="5:17" ht="12.75">
      <c r="E23" s="2"/>
      <c r="F23" s="2"/>
      <c r="G23" s="2"/>
      <c r="H23" s="12"/>
      <c r="I23" s="12"/>
      <c r="J23" s="2"/>
      <c r="K23" s="2"/>
      <c r="L23" s="2"/>
      <c r="M23" s="2"/>
      <c r="N23" s="2"/>
      <c r="O23" s="12"/>
      <c r="Q23"/>
    </row>
    <row r="24" spans="2:17" ht="12.75">
      <c r="B24" s="6">
        <v>2019</v>
      </c>
      <c r="C24" s="1"/>
      <c r="L24" s="1" t="s">
        <v>13</v>
      </c>
      <c r="N24" s="6" t="s">
        <v>36</v>
      </c>
      <c r="O24" s="8"/>
      <c r="Q24"/>
    </row>
    <row r="25" spans="1:17" ht="11.25" customHeight="1">
      <c r="A25" s="6" t="s">
        <v>52</v>
      </c>
      <c r="D25" s="2" t="s">
        <v>58</v>
      </c>
      <c r="E25" s="4" t="s">
        <v>15</v>
      </c>
      <c r="F25" t="s">
        <v>53</v>
      </c>
      <c r="G25" t="s">
        <v>57</v>
      </c>
      <c r="H25" s="11" t="s">
        <v>20</v>
      </c>
      <c r="I25" s="11" t="s">
        <v>17</v>
      </c>
      <c r="J25" t="s">
        <v>56</v>
      </c>
      <c r="N25" s="11"/>
      <c r="O25" s="11"/>
      <c r="Q25"/>
    </row>
    <row r="26" spans="14:17" ht="12.75">
      <c r="N26" s="11"/>
      <c r="O26" s="13"/>
      <c r="Q26"/>
    </row>
    <row r="27" spans="1:17" ht="12.75">
      <c r="A27" s="14">
        <v>1</v>
      </c>
      <c r="B27" s="14" t="s">
        <v>38</v>
      </c>
      <c r="D27" s="2">
        <v>25</v>
      </c>
      <c r="E27" s="2">
        <v>36</v>
      </c>
      <c r="F27" s="2">
        <v>30</v>
      </c>
      <c r="G27" s="2">
        <v>35</v>
      </c>
      <c r="H27" s="12">
        <v>24</v>
      </c>
      <c r="I27" s="12">
        <v>35</v>
      </c>
      <c r="J27" s="2">
        <v>35</v>
      </c>
      <c r="K27" s="2"/>
      <c r="L27" s="2">
        <f aca="true" t="shared" si="1" ref="L27:L33">SUM(D27:J27)</f>
        <v>220</v>
      </c>
      <c r="M27" s="2"/>
      <c r="N27" s="15">
        <f>SUM(D27:J27)-D27-H27</f>
        <v>171</v>
      </c>
      <c r="O27" s="10"/>
      <c r="Q27"/>
    </row>
    <row r="28" spans="1:17" ht="12.75">
      <c r="A28" s="14">
        <v>2</v>
      </c>
      <c r="B28" s="14" t="s">
        <v>14</v>
      </c>
      <c r="D28" s="2">
        <v>33</v>
      </c>
      <c r="E28">
        <v>37</v>
      </c>
      <c r="F28">
        <v>33</v>
      </c>
      <c r="G28" s="2">
        <v>35</v>
      </c>
      <c r="I28" s="11">
        <v>31</v>
      </c>
      <c r="J28" s="11">
        <v>32</v>
      </c>
      <c r="L28" s="2">
        <f t="shared" si="1"/>
        <v>201</v>
      </c>
      <c r="M28" s="2"/>
      <c r="N28" s="15">
        <f>D28+E28+F28+G28+J28</f>
        <v>170</v>
      </c>
      <c r="O28" s="10"/>
      <c r="Q28"/>
    </row>
    <row r="29" spans="1:17" ht="12.75">
      <c r="A29" s="14">
        <v>3</v>
      </c>
      <c r="B29" s="14" t="s">
        <v>5</v>
      </c>
      <c r="D29" s="2">
        <v>32</v>
      </c>
      <c r="E29" s="2">
        <v>34</v>
      </c>
      <c r="F29" s="2">
        <v>26</v>
      </c>
      <c r="G29" s="2">
        <v>37</v>
      </c>
      <c r="H29" s="12">
        <v>30</v>
      </c>
      <c r="I29" s="12">
        <v>27</v>
      </c>
      <c r="J29" s="2">
        <v>32</v>
      </c>
      <c r="K29" s="2"/>
      <c r="L29" s="2">
        <f t="shared" si="1"/>
        <v>218</v>
      </c>
      <c r="M29" s="2"/>
      <c r="N29" s="15">
        <f>D29+E29+G29+H29+J29</f>
        <v>165</v>
      </c>
      <c r="O29" s="10"/>
      <c r="Q29"/>
    </row>
    <row r="30" spans="1:17" ht="12.75">
      <c r="A30">
        <v>4</v>
      </c>
      <c r="B30" t="s">
        <v>41</v>
      </c>
      <c r="D30" s="2">
        <v>19</v>
      </c>
      <c r="E30" s="2">
        <v>29</v>
      </c>
      <c r="F30" s="2">
        <v>32</v>
      </c>
      <c r="G30" s="2">
        <v>22</v>
      </c>
      <c r="H30" s="12">
        <v>37</v>
      </c>
      <c r="I30" s="12">
        <v>34</v>
      </c>
      <c r="J30" s="2">
        <v>28</v>
      </c>
      <c r="K30" s="2"/>
      <c r="L30" s="2">
        <f t="shared" si="1"/>
        <v>201</v>
      </c>
      <c r="M30" s="2"/>
      <c r="N30" s="7">
        <f>SUM(D30:J30)-D30-G30</f>
        <v>160</v>
      </c>
      <c r="O30" s="10"/>
      <c r="Q30"/>
    </row>
    <row r="31" spans="1:17" ht="12.75">
      <c r="A31">
        <v>5</v>
      </c>
      <c r="B31" t="s">
        <v>37</v>
      </c>
      <c r="E31" s="2">
        <v>30</v>
      </c>
      <c r="F31" s="2">
        <v>31</v>
      </c>
      <c r="G31" s="2">
        <v>29</v>
      </c>
      <c r="H31" s="12">
        <v>23</v>
      </c>
      <c r="I31" s="12">
        <v>36</v>
      </c>
      <c r="J31" s="2">
        <v>26</v>
      </c>
      <c r="K31" s="2"/>
      <c r="L31" s="2">
        <f t="shared" si="1"/>
        <v>175</v>
      </c>
      <c r="M31" s="2"/>
      <c r="N31" s="7">
        <f>SUM(D31:J31)-H31</f>
        <v>152</v>
      </c>
      <c r="O31" s="10"/>
      <c r="Q31"/>
    </row>
    <row r="32" spans="1:17" ht="12.75">
      <c r="A32">
        <v>6</v>
      </c>
      <c r="B32" t="s">
        <v>6</v>
      </c>
      <c r="D32" s="2">
        <v>23</v>
      </c>
      <c r="E32" s="2">
        <v>26</v>
      </c>
      <c r="F32" s="2"/>
      <c r="G32" s="2">
        <v>31</v>
      </c>
      <c r="H32" s="12"/>
      <c r="I32" s="12">
        <v>30</v>
      </c>
      <c r="J32" s="2">
        <v>29</v>
      </c>
      <c r="K32" s="2"/>
      <c r="L32" s="2">
        <f t="shared" si="1"/>
        <v>139</v>
      </c>
      <c r="M32" s="2"/>
      <c r="N32" s="7">
        <f>SUM(D32:J32)</f>
        <v>139</v>
      </c>
      <c r="O32" s="10"/>
      <c r="Q32"/>
    </row>
    <row r="33" spans="1:17" ht="12.75">
      <c r="A33">
        <v>7</v>
      </c>
      <c r="B33" t="s">
        <v>11</v>
      </c>
      <c r="D33" s="2">
        <v>19</v>
      </c>
      <c r="E33" s="2">
        <v>33</v>
      </c>
      <c r="F33" s="2"/>
      <c r="G33" s="2"/>
      <c r="H33" s="12">
        <v>39</v>
      </c>
      <c r="I33" s="12">
        <v>26</v>
      </c>
      <c r="J33" s="2">
        <v>12</v>
      </c>
      <c r="K33" s="2"/>
      <c r="L33" s="2">
        <f t="shared" si="1"/>
        <v>129</v>
      </c>
      <c r="M33" s="2"/>
      <c r="N33" s="7">
        <f>SUM(D33:J33)</f>
        <v>129</v>
      </c>
      <c r="O33" s="10"/>
      <c r="Q33"/>
    </row>
    <row r="34" spans="1:17" ht="12.75">
      <c r="A34">
        <v>8</v>
      </c>
      <c r="B34" t="s">
        <v>45</v>
      </c>
      <c r="E34" s="2">
        <v>31</v>
      </c>
      <c r="F34" s="2">
        <v>21</v>
      </c>
      <c r="G34" s="2">
        <v>32</v>
      </c>
      <c r="H34" s="12">
        <v>22</v>
      </c>
      <c r="I34" s="12">
        <v>34</v>
      </c>
      <c r="J34" s="2"/>
      <c r="K34" s="2"/>
      <c r="L34" s="2">
        <f aca="true" t="shared" si="2" ref="L34:L45">SUM(D34:I34)</f>
        <v>140</v>
      </c>
      <c r="M34" s="2"/>
      <c r="N34" s="7">
        <f>SUM(D34:J34)-F34</f>
        <v>119</v>
      </c>
      <c r="O34" s="10"/>
      <c r="Q34"/>
    </row>
    <row r="35" spans="1:17" ht="12.75">
      <c r="A35">
        <v>9</v>
      </c>
      <c r="B35" t="s">
        <v>29</v>
      </c>
      <c r="D35" s="2">
        <v>29</v>
      </c>
      <c r="E35" s="2">
        <v>36</v>
      </c>
      <c r="F35" s="2">
        <v>21</v>
      </c>
      <c r="G35" s="2"/>
      <c r="H35" s="12">
        <v>20</v>
      </c>
      <c r="I35" s="12">
        <v>20</v>
      </c>
      <c r="J35" s="2"/>
      <c r="K35" s="2"/>
      <c r="L35" s="2">
        <f t="shared" si="2"/>
        <v>126</v>
      </c>
      <c r="N35" s="7">
        <f>SUM(D35:J35)-I35</f>
        <v>106</v>
      </c>
      <c r="O35" s="10"/>
      <c r="Q35"/>
    </row>
    <row r="36" spans="1:17" ht="12.75">
      <c r="A36">
        <v>10</v>
      </c>
      <c r="B36" t="s">
        <v>39</v>
      </c>
      <c r="D36" s="2">
        <v>23</v>
      </c>
      <c r="E36" s="2">
        <v>30</v>
      </c>
      <c r="F36" s="2">
        <v>20</v>
      </c>
      <c r="G36" s="2">
        <v>23</v>
      </c>
      <c r="H36" s="12">
        <v>2</v>
      </c>
      <c r="I36" s="12"/>
      <c r="J36" s="2"/>
      <c r="K36" s="2"/>
      <c r="L36" s="2">
        <f t="shared" si="2"/>
        <v>98</v>
      </c>
      <c r="M36" s="2"/>
      <c r="N36" s="7">
        <f>SUM(D36:J36)-H36</f>
        <v>96</v>
      </c>
      <c r="O36" s="10"/>
      <c r="Q36"/>
    </row>
    <row r="37" spans="1:17" ht="12.75">
      <c r="A37">
        <v>11</v>
      </c>
      <c r="B37" t="s">
        <v>4</v>
      </c>
      <c r="E37">
        <v>32</v>
      </c>
      <c r="F37" s="2"/>
      <c r="G37">
        <v>31</v>
      </c>
      <c r="H37" s="11">
        <v>29</v>
      </c>
      <c r="J37" s="2"/>
      <c r="L37" s="2">
        <f t="shared" si="2"/>
        <v>92</v>
      </c>
      <c r="M37" s="2"/>
      <c r="N37" s="7">
        <f aca="true" t="shared" si="3" ref="N37:N45">SUM(D37:J37)</f>
        <v>92</v>
      </c>
      <c r="O37" s="10"/>
      <c r="Q37"/>
    </row>
    <row r="38" spans="1:17" ht="12.75">
      <c r="A38">
        <v>12</v>
      </c>
      <c r="B38" t="s">
        <v>1</v>
      </c>
      <c r="D38" s="2">
        <v>20</v>
      </c>
      <c r="E38" s="2">
        <v>29</v>
      </c>
      <c r="F38" s="2">
        <v>29</v>
      </c>
      <c r="G38" s="2">
        <v>13</v>
      </c>
      <c r="H38" s="12"/>
      <c r="I38" s="12"/>
      <c r="J38" s="2"/>
      <c r="K38" s="2"/>
      <c r="L38" s="2">
        <f t="shared" si="2"/>
        <v>91</v>
      </c>
      <c r="N38" s="7">
        <f t="shared" si="3"/>
        <v>91</v>
      </c>
      <c r="O38" s="10"/>
      <c r="Q38"/>
    </row>
    <row r="39" spans="1:17" ht="12.75">
      <c r="A39">
        <v>13</v>
      </c>
      <c r="B39" t="s">
        <v>18</v>
      </c>
      <c r="G39" s="2"/>
      <c r="H39" s="11">
        <v>37</v>
      </c>
      <c r="I39" s="11">
        <v>39</v>
      </c>
      <c r="L39" s="2">
        <f t="shared" si="2"/>
        <v>76</v>
      </c>
      <c r="M39" s="2"/>
      <c r="N39" s="7">
        <f t="shared" si="3"/>
        <v>76</v>
      </c>
      <c r="O39" s="10"/>
      <c r="Q39"/>
    </row>
    <row r="40" spans="1:17" ht="12.75">
      <c r="A40">
        <v>14</v>
      </c>
      <c r="B40" t="s">
        <v>62</v>
      </c>
      <c r="E40" s="2"/>
      <c r="F40" s="2"/>
      <c r="G40" s="2">
        <v>35</v>
      </c>
      <c r="H40" s="12"/>
      <c r="I40" s="12">
        <v>36</v>
      </c>
      <c r="J40" s="2"/>
      <c r="K40" s="2"/>
      <c r="L40" s="2">
        <f t="shared" si="2"/>
        <v>71</v>
      </c>
      <c r="M40" s="2"/>
      <c r="N40" s="7">
        <f t="shared" si="3"/>
        <v>71</v>
      </c>
      <c r="O40" s="10"/>
      <c r="Q40"/>
    </row>
    <row r="41" spans="1:17" ht="12.75">
      <c r="A41">
        <v>15</v>
      </c>
      <c r="B41" t="s">
        <v>60</v>
      </c>
      <c r="E41" s="2"/>
      <c r="F41" s="2"/>
      <c r="G41" s="2"/>
      <c r="H41" s="12">
        <v>37</v>
      </c>
      <c r="I41" s="12">
        <v>34</v>
      </c>
      <c r="J41" s="2"/>
      <c r="K41" s="2"/>
      <c r="L41" s="2">
        <f t="shared" si="2"/>
        <v>71</v>
      </c>
      <c r="M41" s="2"/>
      <c r="N41" s="7">
        <f t="shared" si="3"/>
        <v>71</v>
      </c>
      <c r="O41" s="10"/>
      <c r="Q41"/>
    </row>
    <row r="42" spans="1:15" ht="12.75">
      <c r="A42">
        <v>16</v>
      </c>
      <c r="B42" t="s">
        <v>61</v>
      </c>
      <c r="E42" s="2"/>
      <c r="F42" s="2"/>
      <c r="G42" s="2"/>
      <c r="H42" s="12">
        <v>27</v>
      </c>
      <c r="I42" s="12">
        <v>32</v>
      </c>
      <c r="J42" s="2"/>
      <c r="K42" s="2"/>
      <c r="L42" s="2">
        <f t="shared" si="2"/>
        <v>59</v>
      </c>
      <c r="M42" s="2"/>
      <c r="N42" s="7">
        <f t="shared" si="3"/>
        <v>59</v>
      </c>
      <c r="O42" s="10"/>
    </row>
    <row r="43" spans="1:15" ht="12.75">
      <c r="A43">
        <v>17</v>
      </c>
      <c r="B43" t="s">
        <v>59</v>
      </c>
      <c r="E43" s="2">
        <v>31</v>
      </c>
      <c r="F43" s="2"/>
      <c r="G43" s="2">
        <v>25</v>
      </c>
      <c r="H43" s="12"/>
      <c r="I43" s="12"/>
      <c r="J43" s="2"/>
      <c r="K43" s="2"/>
      <c r="L43" s="2">
        <f t="shared" si="2"/>
        <v>56</v>
      </c>
      <c r="M43" s="2"/>
      <c r="N43" s="7">
        <f t="shared" si="3"/>
        <v>56</v>
      </c>
      <c r="O43" s="10"/>
    </row>
    <row r="44" spans="1:17" ht="12.75">
      <c r="A44">
        <v>18</v>
      </c>
      <c r="B44" t="s">
        <v>7</v>
      </c>
      <c r="E44" s="2"/>
      <c r="F44" s="2">
        <v>27</v>
      </c>
      <c r="G44" s="2"/>
      <c r="H44" s="12">
        <v>29</v>
      </c>
      <c r="I44" s="12"/>
      <c r="J44" s="2"/>
      <c r="K44" s="2"/>
      <c r="L44" s="2">
        <f t="shared" si="2"/>
        <v>56</v>
      </c>
      <c r="M44" s="2"/>
      <c r="N44" s="7">
        <f t="shared" si="3"/>
        <v>56</v>
      </c>
      <c r="O44" s="10"/>
      <c r="Q44"/>
    </row>
    <row r="45" spans="1:15" ht="12.75">
      <c r="A45">
        <v>19</v>
      </c>
      <c r="B45" t="s">
        <v>44</v>
      </c>
      <c r="E45" s="2"/>
      <c r="F45" s="2"/>
      <c r="G45" s="2">
        <v>29</v>
      </c>
      <c r="H45" s="12"/>
      <c r="I45" s="12">
        <v>18</v>
      </c>
      <c r="J45" s="2"/>
      <c r="K45" s="2"/>
      <c r="L45" s="2">
        <f t="shared" si="2"/>
        <v>47</v>
      </c>
      <c r="N45" s="7">
        <f t="shared" si="3"/>
        <v>47</v>
      </c>
      <c r="O45" s="10"/>
    </row>
    <row r="46" spans="5:15" ht="12.75">
      <c r="E46" s="2"/>
      <c r="F46" s="2"/>
      <c r="G46" s="2"/>
      <c r="H46" s="12"/>
      <c r="I46" s="12"/>
      <c r="J46" s="2"/>
      <c r="K46" s="2"/>
      <c r="L46" s="2"/>
      <c r="M46" s="2"/>
      <c r="N46" s="2"/>
      <c r="O46" s="12"/>
    </row>
    <row r="47" spans="12:17" ht="12.75">
      <c r="L47" s="2"/>
      <c r="M47" s="2"/>
      <c r="N47" s="2"/>
      <c r="O47" s="12"/>
      <c r="Q47"/>
    </row>
    <row r="48" spans="12:17" ht="12.75">
      <c r="L48" s="2"/>
      <c r="O48" s="12"/>
      <c r="Q48"/>
    </row>
    <row r="49" spans="12:17" ht="12.75">
      <c r="L49" s="2"/>
      <c r="M49" s="2"/>
      <c r="N49" s="2"/>
      <c r="O49" s="12"/>
      <c r="Q49"/>
    </row>
    <row r="50" spans="5:15" ht="12.75">
      <c r="E50" s="2"/>
      <c r="F50" s="2"/>
      <c r="G50" s="2"/>
      <c r="H50" s="12"/>
      <c r="I50" s="12"/>
      <c r="J50" s="2"/>
      <c r="K50" s="2"/>
      <c r="L50" s="2"/>
      <c r="M50" s="2"/>
      <c r="N50" s="2"/>
      <c r="O50" s="2"/>
    </row>
    <row r="51" spans="5:15" ht="12.75">
      <c r="E51" s="2"/>
      <c r="F51" s="2"/>
      <c r="G51" s="2"/>
      <c r="H51" s="12"/>
      <c r="I51" s="1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12"/>
      <c r="I52" s="1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12"/>
      <c r="I53" s="1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12"/>
      <c r="I54" s="1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12"/>
      <c r="I55" s="1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12"/>
      <c r="I56" s="1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12"/>
      <c r="I57" s="1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12"/>
      <c r="I58" s="1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12"/>
      <c r="I59" s="1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12"/>
      <c r="I60" s="1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12"/>
      <c r="I61" s="1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12"/>
      <c r="I62" s="1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12"/>
      <c r="I63" s="1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12"/>
      <c r="I64" s="1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12"/>
      <c r="I65" s="1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12"/>
      <c r="I66" s="1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12"/>
      <c r="I67" s="1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12"/>
      <c r="I68" s="1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12"/>
      <c r="I69" s="1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12"/>
      <c r="I70" s="1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12"/>
      <c r="I71" s="1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12"/>
      <c r="I72" s="1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12"/>
      <c r="I73" s="1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12"/>
      <c r="I74" s="1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12"/>
      <c r="I75" s="1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12"/>
      <c r="I76" s="1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12"/>
      <c r="I77" s="1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12"/>
      <c r="I78" s="1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12"/>
      <c r="I79" s="1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12"/>
      <c r="I80" s="1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12"/>
      <c r="I81" s="1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12"/>
      <c r="I82" s="1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12"/>
      <c r="I83" s="1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12"/>
      <c r="I84" s="1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12"/>
      <c r="I85" s="1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12"/>
      <c r="I86" s="1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12"/>
      <c r="I87" s="1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12"/>
      <c r="I88" s="1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12"/>
      <c r="I89" s="1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12"/>
      <c r="I90" s="1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12"/>
      <c r="I91" s="1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12"/>
      <c r="I92" s="1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12"/>
      <c r="I93" s="1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12"/>
      <c r="I94" s="1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12"/>
      <c r="I95" s="1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12"/>
      <c r="I96" s="1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12"/>
      <c r="I97" s="1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12"/>
      <c r="I98" s="1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12"/>
      <c r="I99" s="1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12"/>
      <c r="I100" s="1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12"/>
      <c r="I101" s="1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12"/>
      <c r="I102" s="1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12"/>
      <c r="I103" s="1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12"/>
      <c r="I104" s="1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12"/>
      <c r="I105" s="1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12"/>
      <c r="I106" s="1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12"/>
      <c r="I107" s="1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12"/>
      <c r="I108" s="1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12"/>
      <c r="I109" s="1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12"/>
      <c r="I110" s="1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12"/>
      <c r="I111" s="1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12"/>
      <c r="I112" s="1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12"/>
      <c r="I113" s="1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12"/>
      <c r="I114" s="1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12"/>
      <c r="I115" s="1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12"/>
      <c r="I116" s="1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12"/>
      <c r="I117" s="1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12"/>
      <c r="I118" s="1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12"/>
      <c r="I119" s="1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12"/>
      <c r="I120" s="1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12"/>
      <c r="I121" s="12"/>
      <c r="J121" s="2"/>
      <c r="K121" s="2"/>
      <c r="L121" s="2"/>
      <c r="M121" s="2"/>
      <c r="N121" s="2"/>
      <c r="O121" s="2"/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2.7109375" style="0" customWidth="1"/>
    <col min="4" max="4" width="9.140625" style="2" customWidth="1"/>
    <col min="5" max="5" width="10.8515625" style="0" customWidth="1"/>
    <col min="6" max="6" width="9.57421875" style="0" customWidth="1"/>
    <col min="7" max="7" width="10.00390625" style="0" customWidth="1"/>
    <col min="8" max="8" width="14.140625" style="11" customWidth="1"/>
    <col min="9" max="9" width="12.57421875" style="11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6">
        <v>2020</v>
      </c>
      <c r="C1" s="1"/>
      <c r="L1" s="1" t="s">
        <v>13</v>
      </c>
      <c r="N1" s="6" t="s">
        <v>69</v>
      </c>
      <c r="O1" s="8" t="s">
        <v>70</v>
      </c>
      <c r="Q1"/>
    </row>
    <row r="2" spans="1:17" ht="11.25" customHeight="1">
      <c r="A2" s="17" t="s">
        <v>52</v>
      </c>
      <c r="D2" s="2" t="s">
        <v>25</v>
      </c>
      <c r="E2" s="4" t="s">
        <v>15</v>
      </c>
      <c r="F2" t="s">
        <v>63</v>
      </c>
      <c r="G2" t="s">
        <v>64</v>
      </c>
      <c r="H2" s="11" t="s">
        <v>67</v>
      </c>
      <c r="I2" s="11" t="s">
        <v>68</v>
      </c>
      <c r="J2" t="s">
        <v>56</v>
      </c>
      <c r="N2" s="11"/>
      <c r="O2" s="11"/>
      <c r="Q2"/>
    </row>
    <row r="3" spans="14:17" ht="12.75">
      <c r="N3" s="11"/>
      <c r="O3" s="13"/>
      <c r="Q3"/>
    </row>
    <row r="4" spans="1:17" ht="12.75">
      <c r="A4" s="14">
        <v>1</v>
      </c>
      <c r="B4" s="14" t="s">
        <v>37</v>
      </c>
      <c r="D4" s="2">
        <v>30</v>
      </c>
      <c r="E4" s="2">
        <v>35</v>
      </c>
      <c r="F4" s="2">
        <v>40</v>
      </c>
      <c r="G4" s="2">
        <v>35</v>
      </c>
      <c r="H4" s="12">
        <v>32</v>
      </c>
      <c r="I4" s="12">
        <v>40</v>
      </c>
      <c r="J4" s="2">
        <v>36</v>
      </c>
      <c r="K4" s="2"/>
      <c r="L4" s="2">
        <f aca="true" t="shared" si="0" ref="L4:L23">SUM(D4:J4)</f>
        <v>248</v>
      </c>
      <c r="M4" s="2"/>
      <c r="N4" s="18">
        <f>F4+I4+G4+E4</f>
        <v>150</v>
      </c>
      <c r="O4" s="10">
        <f aca="true" t="shared" si="1" ref="O4:O23">N4+J4</f>
        <v>186</v>
      </c>
      <c r="Q4"/>
    </row>
    <row r="5" spans="1:17" ht="12.75">
      <c r="A5" s="14">
        <v>2</v>
      </c>
      <c r="B5" s="14" t="s">
        <v>0</v>
      </c>
      <c r="D5" s="2">
        <v>35</v>
      </c>
      <c r="E5" s="2">
        <v>26</v>
      </c>
      <c r="F5" s="2">
        <v>29</v>
      </c>
      <c r="G5" s="2">
        <v>34</v>
      </c>
      <c r="H5" s="12">
        <v>40</v>
      </c>
      <c r="I5" s="12">
        <v>33</v>
      </c>
      <c r="J5" s="2">
        <v>37</v>
      </c>
      <c r="K5" s="2"/>
      <c r="L5" s="2">
        <f t="shared" si="0"/>
        <v>234</v>
      </c>
      <c r="M5" s="2"/>
      <c r="N5" s="18">
        <f>I5+D5+G5+H5</f>
        <v>142</v>
      </c>
      <c r="O5" s="10">
        <f t="shared" si="1"/>
        <v>179</v>
      </c>
      <c r="Q5"/>
    </row>
    <row r="6" spans="1:17" ht="12.75">
      <c r="A6" s="14">
        <v>3</v>
      </c>
      <c r="B6" s="14" t="s">
        <v>4</v>
      </c>
      <c r="D6" s="2">
        <v>41</v>
      </c>
      <c r="E6">
        <v>37</v>
      </c>
      <c r="F6" s="2">
        <v>35</v>
      </c>
      <c r="G6">
        <v>36</v>
      </c>
      <c r="H6" s="12">
        <v>26</v>
      </c>
      <c r="I6" s="11">
        <v>28</v>
      </c>
      <c r="J6" s="2">
        <v>29</v>
      </c>
      <c r="L6" s="2">
        <f t="shared" si="0"/>
        <v>232</v>
      </c>
      <c r="M6" s="2"/>
      <c r="N6" s="18">
        <f>F6+E6+G6+D6</f>
        <v>149</v>
      </c>
      <c r="O6" s="10">
        <f t="shared" si="1"/>
        <v>178</v>
      </c>
      <c r="Q6"/>
    </row>
    <row r="7" spans="1:17" ht="12.75">
      <c r="A7" s="16">
        <v>4</v>
      </c>
      <c r="B7" s="16" t="s">
        <v>9</v>
      </c>
      <c r="E7" s="2">
        <v>38</v>
      </c>
      <c r="F7" s="2">
        <v>35</v>
      </c>
      <c r="G7" s="2">
        <v>34</v>
      </c>
      <c r="H7" s="12">
        <v>43</v>
      </c>
      <c r="I7" s="12">
        <v>35</v>
      </c>
      <c r="J7" s="2">
        <v>27</v>
      </c>
      <c r="K7" s="2"/>
      <c r="L7" s="2">
        <f t="shared" si="0"/>
        <v>212</v>
      </c>
      <c r="M7" s="2"/>
      <c r="N7" s="18">
        <f>E7+F7+H7+I7</f>
        <v>151</v>
      </c>
      <c r="O7" s="10">
        <f t="shared" si="1"/>
        <v>178</v>
      </c>
      <c r="Q7"/>
    </row>
    <row r="8" spans="1:17" ht="12.75">
      <c r="A8" s="16">
        <v>5</v>
      </c>
      <c r="B8" s="16" t="s">
        <v>5</v>
      </c>
      <c r="D8" s="2">
        <v>37</v>
      </c>
      <c r="E8" s="2">
        <v>32</v>
      </c>
      <c r="F8" s="2">
        <v>38</v>
      </c>
      <c r="G8" s="2">
        <v>36</v>
      </c>
      <c r="H8" s="12">
        <v>35</v>
      </c>
      <c r="I8" s="12">
        <v>26</v>
      </c>
      <c r="J8" s="2">
        <v>30</v>
      </c>
      <c r="K8" s="2"/>
      <c r="L8" s="2">
        <f t="shared" si="0"/>
        <v>234</v>
      </c>
      <c r="M8" s="2"/>
      <c r="N8" s="18">
        <f>F8+D8+G8+H8</f>
        <v>146</v>
      </c>
      <c r="O8" s="10">
        <f t="shared" si="1"/>
        <v>176</v>
      </c>
      <c r="Q8"/>
    </row>
    <row r="9" spans="1:17" ht="12.75">
      <c r="A9" s="16">
        <v>6</v>
      </c>
      <c r="B9" t="s">
        <v>1</v>
      </c>
      <c r="D9" s="2">
        <v>27</v>
      </c>
      <c r="E9" s="2">
        <v>32</v>
      </c>
      <c r="F9" s="2">
        <v>37</v>
      </c>
      <c r="G9" s="2">
        <v>38</v>
      </c>
      <c r="H9" s="12">
        <v>26</v>
      </c>
      <c r="I9" s="12"/>
      <c r="J9" s="2">
        <v>40</v>
      </c>
      <c r="K9" s="2"/>
      <c r="L9" s="2">
        <f t="shared" si="0"/>
        <v>200</v>
      </c>
      <c r="N9" s="18">
        <f>F9+E9+G9+D9</f>
        <v>134</v>
      </c>
      <c r="O9" s="10">
        <f t="shared" si="1"/>
        <v>174</v>
      </c>
      <c r="Q9"/>
    </row>
    <row r="10" spans="1:17" ht="12.75">
      <c r="A10" s="16">
        <v>7</v>
      </c>
      <c r="B10" s="16" t="s">
        <v>65</v>
      </c>
      <c r="D10" s="2">
        <v>35</v>
      </c>
      <c r="E10" s="2">
        <v>44</v>
      </c>
      <c r="F10" s="2">
        <v>35</v>
      </c>
      <c r="G10" s="2">
        <v>27</v>
      </c>
      <c r="H10" s="12">
        <v>25</v>
      </c>
      <c r="I10" s="12">
        <v>33</v>
      </c>
      <c r="J10" s="2">
        <v>26</v>
      </c>
      <c r="K10" s="2"/>
      <c r="L10" s="2">
        <f t="shared" si="0"/>
        <v>225</v>
      </c>
      <c r="M10" s="2"/>
      <c r="N10" s="18">
        <f>F10+E10+I10+D10</f>
        <v>147</v>
      </c>
      <c r="O10" s="10">
        <f t="shared" si="1"/>
        <v>173</v>
      </c>
      <c r="Q10"/>
    </row>
    <row r="11" spans="1:17" ht="12.75">
      <c r="A11" s="16">
        <v>8</v>
      </c>
      <c r="B11" t="s">
        <v>7</v>
      </c>
      <c r="D11" s="2">
        <v>39</v>
      </c>
      <c r="E11" s="2">
        <v>36</v>
      </c>
      <c r="F11" s="2"/>
      <c r="G11" s="2">
        <v>32</v>
      </c>
      <c r="H11" s="12">
        <v>32</v>
      </c>
      <c r="I11" s="12">
        <v>31</v>
      </c>
      <c r="J11" s="2">
        <v>32</v>
      </c>
      <c r="K11" s="2"/>
      <c r="L11" s="2">
        <f t="shared" si="0"/>
        <v>202</v>
      </c>
      <c r="M11" s="2"/>
      <c r="N11" s="18">
        <f>D11+E11+G11+H11</f>
        <v>139</v>
      </c>
      <c r="O11" s="10">
        <f t="shared" si="1"/>
        <v>171</v>
      </c>
      <c r="Q11"/>
    </row>
    <row r="12" spans="1:17" ht="12.75">
      <c r="A12" s="16">
        <v>9</v>
      </c>
      <c r="B12" t="s">
        <v>45</v>
      </c>
      <c r="D12" s="2">
        <v>33</v>
      </c>
      <c r="E12" s="2">
        <v>33</v>
      </c>
      <c r="F12" s="2">
        <v>34</v>
      </c>
      <c r="G12" s="2">
        <v>28</v>
      </c>
      <c r="H12" s="12"/>
      <c r="I12" s="12">
        <v>27</v>
      </c>
      <c r="J12" s="2">
        <v>38</v>
      </c>
      <c r="K12" s="2"/>
      <c r="L12" s="2">
        <f t="shared" si="0"/>
        <v>193</v>
      </c>
      <c r="M12" s="2"/>
      <c r="N12" s="18">
        <f>D12+E12+F12+G12</f>
        <v>128</v>
      </c>
      <c r="O12" s="10">
        <f t="shared" si="1"/>
        <v>166</v>
      </c>
      <c r="Q12"/>
    </row>
    <row r="13" spans="1:17" ht="12.75">
      <c r="A13" s="16">
        <v>10</v>
      </c>
      <c r="B13" s="16" t="s">
        <v>6</v>
      </c>
      <c r="E13" s="2">
        <v>35</v>
      </c>
      <c r="F13" s="2">
        <v>35</v>
      </c>
      <c r="G13" s="2"/>
      <c r="H13" s="12">
        <v>33</v>
      </c>
      <c r="I13" s="12">
        <v>34</v>
      </c>
      <c r="J13" s="2">
        <v>29</v>
      </c>
      <c r="K13" s="2"/>
      <c r="L13" s="2">
        <f t="shared" si="0"/>
        <v>166</v>
      </c>
      <c r="M13" s="2"/>
      <c r="N13" s="18">
        <f>E13+F13+H13+I13</f>
        <v>137</v>
      </c>
      <c r="O13" s="10">
        <f t="shared" si="1"/>
        <v>166</v>
      </c>
      <c r="Q13"/>
    </row>
    <row r="14" spans="1:17" ht="12.75">
      <c r="A14" s="16">
        <v>11</v>
      </c>
      <c r="B14" t="s">
        <v>39</v>
      </c>
      <c r="D14" s="2">
        <v>25</v>
      </c>
      <c r="E14" s="2">
        <v>34</v>
      </c>
      <c r="F14" s="2">
        <v>37</v>
      </c>
      <c r="G14" s="2">
        <v>31</v>
      </c>
      <c r="H14" s="12">
        <v>32</v>
      </c>
      <c r="I14" s="12"/>
      <c r="J14" s="2">
        <v>14</v>
      </c>
      <c r="K14" s="2"/>
      <c r="L14" s="2">
        <f t="shared" si="0"/>
        <v>173</v>
      </c>
      <c r="M14" s="2"/>
      <c r="N14" s="18">
        <f>F14+E14+G14+H14</f>
        <v>134</v>
      </c>
      <c r="O14" s="10">
        <f t="shared" si="1"/>
        <v>148</v>
      </c>
      <c r="Q14"/>
    </row>
    <row r="15" spans="1:17" ht="12.75">
      <c r="A15" s="16">
        <v>12</v>
      </c>
      <c r="B15" t="s">
        <v>14</v>
      </c>
      <c r="D15" s="2">
        <v>35</v>
      </c>
      <c r="E15" s="2">
        <v>27</v>
      </c>
      <c r="F15">
        <v>41</v>
      </c>
      <c r="G15" s="2">
        <v>33</v>
      </c>
      <c r="H15" s="12">
        <v>36</v>
      </c>
      <c r="J15" s="11"/>
      <c r="L15" s="2">
        <f t="shared" si="0"/>
        <v>172</v>
      </c>
      <c r="M15" s="2"/>
      <c r="N15" s="18">
        <f>F15+D15+G15+H15</f>
        <v>145</v>
      </c>
      <c r="O15" s="10">
        <f t="shared" si="1"/>
        <v>145</v>
      </c>
      <c r="Q15"/>
    </row>
    <row r="16" spans="1:17" ht="12.75">
      <c r="A16" s="16">
        <v>13</v>
      </c>
      <c r="B16" t="s">
        <v>60</v>
      </c>
      <c r="E16" s="2"/>
      <c r="F16" s="2">
        <v>39</v>
      </c>
      <c r="G16" s="2"/>
      <c r="H16" s="12">
        <v>26</v>
      </c>
      <c r="I16" s="12">
        <v>31</v>
      </c>
      <c r="J16" s="2"/>
      <c r="K16" s="2"/>
      <c r="L16" s="2">
        <f t="shared" si="0"/>
        <v>96</v>
      </c>
      <c r="M16" s="2"/>
      <c r="N16" s="18">
        <f>L16</f>
        <v>96</v>
      </c>
      <c r="O16" s="10">
        <f t="shared" si="1"/>
        <v>96</v>
      </c>
      <c r="Q16"/>
    </row>
    <row r="17" spans="1:17" ht="12.75">
      <c r="A17" s="16">
        <v>14</v>
      </c>
      <c r="B17" t="s">
        <v>29</v>
      </c>
      <c r="E17" s="2"/>
      <c r="F17" s="2"/>
      <c r="G17" s="2">
        <v>9</v>
      </c>
      <c r="H17" s="12">
        <v>30</v>
      </c>
      <c r="I17" s="12">
        <v>28</v>
      </c>
      <c r="J17" s="2">
        <v>26</v>
      </c>
      <c r="K17" s="2"/>
      <c r="L17" s="2">
        <f t="shared" si="0"/>
        <v>93</v>
      </c>
      <c r="M17" s="2"/>
      <c r="N17" s="18">
        <f>G17+H17+I17</f>
        <v>67</v>
      </c>
      <c r="O17" s="10">
        <f t="shared" si="1"/>
        <v>93</v>
      </c>
      <c r="Q17"/>
    </row>
    <row r="18" spans="1:17" ht="12.75">
      <c r="A18" s="16">
        <v>15</v>
      </c>
      <c r="B18" s="16" t="s">
        <v>3</v>
      </c>
      <c r="E18" s="2">
        <v>41</v>
      </c>
      <c r="F18" s="2">
        <v>27</v>
      </c>
      <c r="G18" s="2"/>
      <c r="H18" s="12"/>
      <c r="I18" s="12"/>
      <c r="J18" s="2"/>
      <c r="K18" s="2"/>
      <c r="L18" s="2">
        <f t="shared" si="0"/>
        <v>68</v>
      </c>
      <c r="N18" s="18">
        <f aca="true" t="shared" si="2" ref="N18:N23">L18</f>
        <v>68</v>
      </c>
      <c r="O18" s="10">
        <f t="shared" si="1"/>
        <v>68</v>
      </c>
      <c r="Q18"/>
    </row>
    <row r="19" spans="1:15" ht="12.75">
      <c r="A19" s="16">
        <v>16</v>
      </c>
      <c r="B19" t="s">
        <v>11</v>
      </c>
      <c r="E19" s="2">
        <v>37</v>
      </c>
      <c r="F19" s="2"/>
      <c r="G19" s="2"/>
      <c r="H19" s="12">
        <v>31</v>
      </c>
      <c r="I19" s="12"/>
      <c r="J19" s="2"/>
      <c r="K19" s="2"/>
      <c r="L19" s="2">
        <f t="shared" si="0"/>
        <v>68</v>
      </c>
      <c r="M19" s="2"/>
      <c r="N19" s="18">
        <f t="shared" si="2"/>
        <v>68</v>
      </c>
      <c r="O19" s="10">
        <f t="shared" si="1"/>
        <v>68</v>
      </c>
    </row>
    <row r="20" spans="1:15" ht="12.75">
      <c r="A20" s="16">
        <v>17</v>
      </c>
      <c r="B20" s="16" t="s">
        <v>66</v>
      </c>
      <c r="E20" s="2"/>
      <c r="F20" s="2">
        <v>36</v>
      </c>
      <c r="G20" s="2">
        <v>29</v>
      </c>
      <c r="H20" s="12"/>
      <c r="I20" s="12"/>
      <c r="J20" s="2"/>
      <c r="K20" s="2"/>
      <c r="L20" s="2">
        <f t="shared" si="0"/>
        <v>65</v>
      </c>
      <c r="N20" s="18">
        <f t="shared" si="2"/>
        <v>65</v>
      </c>
      <c r="O20" s="10">
        <f t="shared" si="1"/>
        <v>65</v>
      </c>
    </row>
    <row r="21" spans="1:17" ht="12.75">
      <c r="A21" s="16">
        <v>18</v>
      </c>
      <c r="B21" t="s">
        <v>61</v>
      </c>
      <c r="E21" s="2">
        <v>29</v>
      </c>
      <c r="F21" s="2">
        <v>33</v>
      </c>
      <c r="G21" s="2"/>
      <c r="H21" s="12"/>
      <c r="I21" s="12"/>
      <c r="J21" s="2"/>
      <c r="K21" s="2"/>
      <c r="L21" s="2">
        <f t="shared" si="0"/>
        <v>62</v>
      </c>
      <c r="M21" s="2"/>
      <c r="N21" s="18">
        <f t="shared" si="2"/>
        <v>62</v>
      </c>
      <c r="O21" s="10">
        <f t="shared" si="1"/>
        <v>62</v>
      </c>
      <c r="Q21"/>
    </row>
    <row r="22" spans="1:15" ht="12.75">
      <c r="A22" s="16">
        <v>19</v>
      </c>
      <c r="B22" t="s">
        <v>18</v>
      </c>
      <c r="E22">
        <v>27</v>
      </c>
      <c r="F22">
        <v>35</v>
      </c>
      <c r="L22" s="2">
        <f t="shared" si="0"/>
        <v>62</v>
      </c>
      <c r="M22" s="2"/>
      <c r="N22" s="18">
        <f t="shared" si="2"/>
        <v>62</v>
      </c>
      <c r="O22" s="10">
        <f t="shared" si="1"/>
        <v>62</v>
      </c>
    </row>
    <row r="23" spans="1:15" ht="12.75">
      <c r="A23" s="16">
        <v>20</v>
      </c>
      <c r="B23" t="s">
        <v>59</v>
      </c>
      <c r="E23" s="2">
        <v>34</v>
      </c>
      <c r="F23" s="2"/>
      <c r="G23" s="2"/>
      <c r="H23" s="12"/>
      <c r="I23" s="12"/>
      <c r="J23" s="2"/>
      <c r="K23" s="2"/>
      <c r="L23" s="2">
        <f t="shared" si="0"/>
        <v>34</v>
      </c>
      <c r="M23" s="2"/>
      <c r="N23" s="18">
        <f t="shared" si="2"/>
        <v>34</v>
      </c>
      <c r="O23" s="10">
        <f t="shared" si="1"/>
        <v>34</v>
      </c>
    </row>
    <row r="24" spans="5:17" ht="12.75">
      <c r="E24" s="2"/>
      <c r="F24" s="2"/>
      <c r="G24" s="2"/>
      <c r="H24" s="12"/>
      <c r="I24" s="12"/>
      <c r="J24" s="2"/>
      <c r="K24" s="2"/>
      <c r="L24" s="2"/>
      <c r="M24" s="2"/>
      <c r="N24" s="2"/>
      <c r="O24" s="12"/>
      <c r="Q24"/>
    </row>
    <row r="25" spans="2:17" ht="12.75">
      <c r="B25" s="6">
        <v>2020</v>
      </c>
      <c r="C25" s="1"/>
      <c r="L25" s="1" t="s">
        <v>13</v>
      </c>
      <c r="N25" s="6" t="s">
        <v>69</v>
      </c>
      <c r="O25" s="8" t="s">
        <v>70</v>
      </c>
      <c r="Q25"/>
    </row>
    <row r="26" spans="1:17" ht="11.25" customHeight="1">
      <c r="A26" s="6" t="s">
        <v>50</v>
      </c>
      <c r="D26" s="2" t="s">
        <v>25</v>
      </c>
      <c r="E26" s="4" t="s">
        <v>15</v>
      </c>
      <c r="F26" t="s">
        <v>63</v>
      </c>
      <c r="G26" t="s">
        <v>64</v>
      </c>
      <c r="H26" s="11" t="s">
        <v>67</v>
      </c>
      <c r="I26" s="11" t="s">
        <v>68</v>
      </c>
      <c r="J26" t="s">
        <v>56</v>
      </c>
      <c r="N26" s="11"/>
      <c r="O26" s="11"/>
      <c r="Q26"/>
    </row>
    <row r="27" spans="14:17" ht="12.75">
      <c r="N27" s="11"/>
      <c r="O27" s="13"/>
      <c r="Q27"/>
    </row>
    <row r="28" spans="1:17" ht="12.75">
      <c r="A28" s="14">
        <v>1</v>
      </c>
      <c r="B28" s="14" t="s">
        <v>5</v>
      </c>
      <c r="D28" s="2">
        <v>26</v>
      </c>
      <c r="E28" s="2">
        <v>24</v>
      </c>
      <c r="F28" s="2">
        <v>28</v>
      </c>
      <c r="G28" s="2">
        <v>29</v>
      </c>
      <c r="H28" s="12">
        <v>26</v>
      </c>
      <c r="I28" s="12">
        <v>18</v>
      </c>
      <c r="J28" s="2">
        <v>20</v>
      </c>
      <c r="K28" s="2"/>
      <c r="L28" s="2">
        <f aca="true" t="shared" si="3" ref="L28:L47">SUM(D28:J28)</f>
        <v>171</v>
      </c>
      <c r="M28" s="2"/>
      <c r="N28" s="18">
        <f>F28+D28+G28+H28</f>
        <v>109</v>
      </c>
      <c r="O28" s="10">
        <f aca="true" t="shared" si="4" ref="O28:O47">N28+J28</f>
        <v>129</v>
      </c>
      <c r="Q28"/>
    </row>
    <row r="29" spans="1:17" ht="12.75">
      <c r="A29" s="14">
        <v>2</v>
      </c>
      <c r="B29" s="14" t="s">
        <v>7</v>
      </c>
      <c r="D29" s="2">
        <v>29</v>
      </c>
      <c r="E29" s="2">
        <v>28</v>
      </c>
      <c r="F29" s="2"/>
      <c r="G29" s="2">
        <v>22</v>
      </c>
      <c r="H29" s="12">
        <v>22</v>
      </c>
      <c r="I29" s="12">
        <v>21</v>
      </c>
      <c r="J29" s="2">
        <v>20</v>
      </c>
      <c r="K29" s="2"/>
      <c r="L29" s="2">
        <f t="shared" si="3"/>
        <v>142</v>
      </c>
      <c r="M29" s="2"/>
      <c r="N29" s="18">
        <f>D29+E29+G29+H29</f>
        <v>101</v>
      </c>
      <c r="O29" s="10">
        <f t="shared" si="4"/>
        <v>121</v>
      </c>
      <c r="Q29"/>
    </row>
    <row r="30" spans="1:17" ht="12.75">
      <c r="A30" s="14">
        <v>3</v>
      </c>
      <c r="B30" s="14" t="s">
        <v>6</v>
      </c>
      <c r="E30" s="2">
        <v>25</v>
      </c>
      <c r="F30" s="2">
        <v>20</v>
      </c>
      <c r="G30" s="2"/>
      <c r="H30" s="12">
        <v>20</v>
      </c>
      <c r="I30" s="12">
        <v>20</v>
      </c>
      <c r="J30" s="2">
        <v>15</v>
      </c>
      <c r="K30" s="2"/>
      <c r="L30" s="2">
        <f t="shared" si="3"/>
        <v>100</v>
      </c>
      <c r="M30" s="2"/>
      <c r="N30" s="18">
        <f>E30+F30+H30+I30</f>
        <v>85</v>
      </c>
      <c r="O30" s="10">
        <f t="shared" si="4"/>
        <v>100</v>
      </c>
      <c r="Q30"/>
    </row>
    <row r="31" spans="1:17" ht="12.75">
      <c r="A31" s="16">
        <v>4</v>
      </c>
      <c r="B31" t="s">
        <v>45</v>
      </c>
      <c r="D31" s="2">
        <v>18</v>
      </c>
      <c r="E31" s="2">
        <v>21</v>
      </c>
      <c r="F31" s="2">
        <v>19</v>
      </c>
      <c r="G31" s="2">
        <v>18</v>
      </c>
      <c r="H31" s="12"/>
      <c r="I31" s="12">
        <v>13</v>
      </c>
      <c r="J31" s="2">
        <v>23</v>
      </c>
      <c r="K31" s="2"/>
      <c r="L31" s="2">
        <f t="shared" si="3"/>
        <v>112</v>
      </c>
      <c r="M31" s="2"/>
      <c r="N31" s="18">
        <f>D31+E31+F31+G31</f>
        <v>76</v>
      </c>
      <c r="O31" s="10">
        <f t="shared" si="4"/>
        <v>99</v>
      </c>
      <c r="Q31"/>
    </row>
    <row r="32" spans="1:17" ht="12.75">
      <c r="A32" s="16">
        <v>5</v>
      </c>
      <c r="B32" s="16" t="s">
        <v>0</v>
      </c>
      <c r="D32" s="2">
        <v>15</v>
      </c>
      <c r="E32" s="2">
        <v>13</v>
      </c>
      <c r="F32" s="2">
        <v>10</v>
      </c>
      <c r="G32" s="2">
        <v>19</v>
      </c>
      <c r="H32" s="12">
        <v>22</v>
      </c>
      <c r="I32" s="12">
        <v>18</v>
      </c>
      <c r="J32" s="2">
        <v>17</v>
      </c>
      <c r="K32" s="2"/>
      <c r="L32" s="2">
        <f t="shared" si="3"/>
        <v>114</v>
      </c>
      <c r="M32" s="2"/>
      <c r="N32" s="18">
        <f>D32+I32+G32+H32</f>
        <v>74</v>
      </c>
      <c r="O32" s="10">
        <f t="shared" si="4"/>
        <v>91</v>
      </c>
      <c r="Q32"/>
    </row>
    <row r="33" spans="1:17" ht="12.75">
      <c r="A33" s="16">
        <v>6</v>
      </c>
      <c r="B33" t="s">
        <v>1</v>
      </c>
      <c r="D33" s="2">
        <v>12</v>
      </c>
      <c r="E33" s="2">
        <v>17</v>
      </c>
      <c r="F33" s="2">
        <v>16</v>
      </c>
      <c r="G33" s="2">
        <v>19</v>
      </c>
      <c r="H33" s="12">
        <v>11</v>
      </c>
      <c r="I33" s="12"/>
      <c r="J33" s="2">
        <v>20</v>
      </c>
      <c r="K33" s="2"/>
      <c r="L33" s="2">
        <f t="shared" si="3"/>
        <v>95</v>
      </c>
      <c r="N33" s="18">
        <f>F33+E33+G33+D33</f>
        <v>64</v>
      </c>
      <c r="O33" s="10">
        <f t="shared" si="4"/>
        <v>84</v>
      </c>
      <c r="Q33"/>
    </row>
    <row r="34" spans="1:17" ht="12.75">
      <c r="A34" s="16">
        <v>7</v>
      </c>
      <c r="B34" t="s">
        <v>4</v>
      </c>
      <c r="D34" s="2">
        <v>19</v>
      </c>
      <c r="E34" s="2">
        <v>20</v>
      </c>
      <c r="F34" s="2">
        <v>14</v>
      </c>
      <c r="G34" s="2">
        <v>18</v>
      </c>
      <c r="H34" s="12">
        <v>13</v>
      </c>
      <c r="I34" s="12">
        <v>11</v>
      </c>
      <c r="J34" s="2">
        <v>12</v>
      </c>
      <c r="L34" s="2">
        <f t="shared" si="3"/>
        <v>107</v>
      </c>
      <c r="M34" s="2"/>
      <c r="N34" s="18">
        <f>F34+E34+G34+D34</f>
        <v>71</v>
      </c>
      <c r="O34" s="10">
        <f t="shared" si="4"/>
        <v>83</v>
      </c>
      <c r="Q34"/>
    </row>
    <row r="35" spans="1:17" ht="12.75">
      <c r="A35" s="16">
        <v>8</v>
      </c>
      <c r="B35" t="s">
        <v>14</v>
      </c>
      <c r="D35" s="2">
        <v>16</v>
      </c>
      <c r="E35" s="2">
        <v>14</v>
      </c>
      <c r="F35">
        <v>20</v>
      </c>
      <c r="G35" s="2">
        <v>14</v>
      </c>
      <c r="H35" s="12">
        <v>18</v>
      </c>
      <c r="J35" s="11"/>
      <c r="L35" s="2">
        <f t="shared" si="3"/>
        <v>82</v>
      </c>
      <c r="M35" s="2"/>
      <c r="N35" s="18">
        <f>F35+D35+G35+H35</f>
        <v>68</v>
      </c>
      <c r="O35" s="10">
        <f t="shared" si="4"/>
        <v>68</v>
      </c>
      <c r="Q35"/>
    </row>
    <row r="36" spans="1:17" ht="12.75">
      <c r="A36" s="16">
        <v>9</v>
      </c>
      <c r="B36" s="16" t="s">
        <v>9</v>
      </c>
      <c r="E36" s="2">
        <v>15</v>
      </c>
      <c r="F36" s="2">
        <v>10</v>
      </c>
      <c r="G36" s="2">
        <v>14</v>
      </c>
      <c r="H36" s="12">
        <v>18</v>
      </c>
      <c r="I36" s="12">
        <v>14</v>
      </c>
      <c r="J36" s="2">
        <v>6</v>
      </c>
      <c r="K36" s="2"/>
      <c r="L36" s="2">
        <f t="shared" si="3"/>
        <v>77</v>
      </c>
      <c r="M36" s="2"/>
      <c r="N36" s="18">
        <f>E36+G36+H36+I36</f>
        <v>61</v>
      </c>
      <c r="O36" s="10">
        <f t="shared" si="4"/>
        <v>67</v>
      </c>
      <c r="Q36"/>
    </row>
    <row r="37" spans="1:17" ht="12.75">
      <c r="A37" s="16">
        <v>10</v>
      </c>
      <c r="B37" t="s">
        <v>37</v>
      </c>
      <c r="D37" s="2">
        <v>7</v>
      </c>
      <c r="E37" s="2">
        <v>12</v>
      </c>
      <c r="F37" s="2">
        <v>11</v>
      </c>
      <c r="G37" s="2">
        <v>13</v>
      </c>
      <c r="H37" s="12">
        <v>9</v>
      </c>
      <c r="I37" s="12">
        <v>16</v>
      </c>
      <c r="J37" s="2">
        <v>10</v>
      </c>
      <c r="K37" s="2"/>
      <c r="L37" s="2">
        <f t="shared" si="3"/>
        <v>78</v>
      </c>
      <c r="M37" s="2"/>
      <c r="N37" s="18">
        <f>F37+E37+G37+I37</f>
        <v>52</v>
      </c>
      <c r="O37" s="10">
        <f t="shared" si="4"/>
        <v>62</v>
      </c>
      <c r="Q37"/>
    </row>
    <row r="38" spans="1:17" ht="12.75">
      <c r="A38" s="16">
        <v>11</v>
      </c>
      <c r="B38" t="s">
        <v>60</v>
      </c>
      <c r="E38" s="2"/>
      <c r="F38" s="2">
        <v>26</v>
      </c>
      <c r="G38" s="2"/>
      <c r="H38" s="12">
        <v>17</v>
      </c>
      <c r="I38" s="12">
        <v>19</v>
      </c>
      <c r="J38" s="2"/>
      <c r="K38" s="2"/>
      <c r="L38" s="2">
        <f t="shared" si="3"/>
        <v>62</v>
      </c>
      <c r="M38" s="2"/>
      <c r="N38" s="18">
        <f>L38</f>
        <v>62</v>
      </c>
      <c r="O38" s="10">
        <f t="shared" si="4"/>
        <v>62</v>
      </c>
      <c r="Q38"/>
    </row>
    <row r="39" spans="1:17" ht="12.75">
      <c r="A39" s="16">
        <v>12</v>
      </c>
      <c r="B39" s="16" t="s">
        <v>65</v>
      </c>
      <c r="D39" s="2">
        <v>6</v>
      </c>
      <c r="E39" s="2">
        <v>19</v>
      </c>
      <c r="F39" s="2">
        <v>10</v>
      </c>
      <c r="G39" s="2">
        <v>9</v>
      </c>
      <c r="H39" s="12">
        <v>6</v>
      </c>
      <c r="I39" s="12">
        <v>11</v>
      </c>
      <c r="J39" s="2">
        <v>10</v>
      </c>
      <c r="K39" s="2"/>
      <c r="L39" s="2">
        <f t="shared" si="3"/>
        <v>71</v>
      </c>
      <c r="M39" s="2"/>
      <c r="N39" s="18">
        <f>F39+E39+G39+I39</f>
        <v>49</v>
      </c>
      <c r="O39" s="10">
        <f t="shared" si="4"/>
        <v>59</v>
      </c>
      <c r="Q39"/>
    </row>
    <row r="40" spans="1:17" ht="12.75">
      <c r="A40" s="16">
        <v>13</v>
      </c>
      <c r="B40" s="16" t="s">
        <v>3</v>
      </c>
      <c r="E40" s="2">
        <v>33</v>
      </c>
      <c r="F40" s="2">
        <v>18</v>
      </c>
      <c r="G40" s="2"/>
      <c r="H40" s="12"/>
      <c r="I40" s="12"/>
      <c r="J40" s="2"/>
      <c r="K40" s="2"/>
      <c r="L40" s="2">
        <f t="shared" si="3"/>
        <v>51</v>
      </c>
      <c r="N40" s="18">
        <f>L40</f>
        <v>51</v>
      </c>
      <c r="O40" s="10">
        <f t="shared" si="4"/>
        <v>51</v>
      </c>
      <c r="Q40"/>
    </row>
    <row r="41" spans="1:17" ht="12.75">
      <c r="A41" s="16">
        <v>14</v>
      </c>
      <c r="B41" t="s">
        <v>61</v>
      </c>
      <c r="E41" s="2">
        <v>25</v>
      </c>
      <c r="F41" s="2">
        <v>25</v>
      </c>
      <c r="G41" s="2"/>
      <c r="H41" s="12"/>
      <c r="I41" s="12"/>
      <c r="J41" s="2"/>
      <c r="K41" s="2"/>
      <c r="L41" s="2">
        <f t="shared" si="3"/>
        <v>50</v>
      </c>
      <c r="M41" s="2"/>
      <c r="N41" s="18">
        <f>L41</f>
        <v>50</v>
      </c>
      <c r="O41" s="10">
        <f t="shared" si="4"/>
        <v>50</v>
      </c>
      <c r="Q41"/>
    </row>
    <row r="42" spans="1:17" ht="12.75">
      <c r="A42" s="16">
        <v>15</v>
      </c>
      <c r="B42" t="s">
        <v>18</v>
      </c>
      <c r="E42">
        <v>21</v>
      </c>
      <c r="F42">
        <v>24</v>
      </c>
      <c r="L42" s="2">
        <f t="shared" si="3"/>
        <v>45</v>
      </c>
      <c r="M42" s="2"/>
      <c r="N42" s="18">
        <f>L42</f>
        <v>45</v>
      </c>
      <c r="O42" s="10">
        <f t="shared" si="4"/>
        <v>45</v>
      </c>
      <c r="Q42"/>
    </row>
    <row r="43" spans="1:15" ht="12.75">
      <c r="A43" s="16">
        <v>16</v>
      </c>
      <c r="B43" t="s">
        <v>11</v>
      </c>
      <c r="E43" s="2">
        <v>22</v>
      </c>
      <c r="F43" s="2"/>
      <c r="G43" s="2"/>
      <c r="H43" s="12">
        <v>16</v>
      </c>
      <c r="I43" s="12"/>
      <c r="J43" s="2"/>
      <c r="K43" s="2"/>
      <c r="L43" s="2">
        <f t="shared" si="3"/>
        <v>38</v>
      </c>
      <c r="M43" s="2"/>
      <c r="N43" s="18">
        <f>L43</f>
        <v>38</v>
      </c>
      <c r="O43" s="10">
        <f t="shared" si="4"/>
        <v>38</v>
      </c>
    </row>
    <row r="44" spans="1:15" ht="12.75">
      <c r="A44" s="16">
        <v>17</v>
      </c>
      <c r="B44" t="s">
        <v>39</v>
      </c>
      <c r="D44" s="2">
        <v>2</v>
      </c>
      <c r="E44" s="2">
        <v>12</v>
      </c>
      <c r="F44" s="2">
        <v>5</v>
      </c>
      <c r="G44" s="2">
        <v>7</v>
      </c>
      <c r="H44" s="12">
        <v>5</v>
      </c>
      <c r="I44" s="12"/>
      <c r="J44" s="2">
        <v>1</v>
      </c>
      <c r="K44" s="2"/>
      <c r="L44" s="2">
        <f t="shared" si="3"/>
        <v>32</v>
      </c>
      <c r="M44" s="2"/>
      <c r="N44" s="18">
        <f>F44+E44+G44+H44</f>
        <v>29</v>
      </c>
      <c r="O44" s="10">
        <f t="shared" si="4"/>
        <v>30</v>
      </c>
    </row>
    <row r="45" spans="1:17" ht="12.75">
      <c r="A45" s="16">
        <v>18</v>
      </c>
      <c r="B45" s="16" t="s">
        <v>29</v>
      </c>
      <c r="E45" s="2"/>
      <c r="F45" s="2"/>
      <c r="G45" s="2">
        <v>1</v>
      </c>
      <c r="H45" s="12">
        <v>9</v>
      </c>
      <c r="I45" s="12">
        <v>8</v>
      </c>
      <c r="J45" s="2">
        <v>8</v>
      </c>
      <c r="K45" s="2"/>
      <c r="L45" s="2">
        <f t="shared" si="3"/>
        <v>26</v>
      </c>
      <c r="N45" s="18">
        <f>G45+H45+I45</f>
        <v>18</v>
      </c>
      <c r="O45" s="10">
        <f t="shared" si="4"/>
        <v>26</v>
      </c>
      <c r="Q45"/>
    </row>
    <row r="46" spans="1:15" ht="12.75">
      <c r="A46" s="16">
        <v>19</v>
      </c>
      <c r="B46" t="s">
        <v>59</v>
      </c>
      <c r="E46" s="2">
        <v>23</v>
      </c>
      <c r="F46" s="2"/>
      <c r="G46" s="2"/>
      <c r="H46" s="12"/>
      <c r="I46" s="12"/>
      <c r="J46" s="2"/>
      <c r="K46" s="2"/>
      <c r="L46" s="2">
        <f t="shared" si="3"/>
        <v>23</v>
      </c>
      <c r="M46" s="2"/>
      <c r="N46" s="18">
        <f>L46</f>
        <v>23</v>
      </c>
      <c r="O46" s="10">
        <f t="shared" si="4"/>
        <v>23</v>
      </c>
    </row>
    <row r="47" spans="1:15" ht="12.75">
      <c r="A47" s="16">
        <v>20</v>
      </c>
      <c r="B47" s="16" t="s">
        <v>66</v>
      </c>
      <c r="E47" s="2"/>
      <c r="F47" s="2">
        <v>3</v>
      </c>
      <c r="G47" s="2">
        <v>4</v>
      </c>
      <c r="H47" s="12"/>
      <c r="I47" s="12"/>
      <c r="J47" s="2"/>
      <c r="K47" s="2"/>
      <c r="L47" s="2">
        <f t="shared" si="3"/>
        <v>7</v>
      </c>
      <c r="N47" s="18">
        <f>L47</f>
        <v>7</v>
      </c>
      <c r="O47" s="10">
        <f t="shared" si="4"/>
        <v>7</v>
      </c>
    </row>
    <row r="48" spans="12:17" ht="12.75">
      <c r="L48" s="2"/>
      <c r="M48" s="2"/>
      <c r="N48" s="2"/>
      <c r="O48" s="12"/>
      <c r="Q48"/>
    </row>
    <row r="49" spans="12:17" ht="12.75">
      <c r="L49" s="2"/>
      <c r="O49" s="12"/>
      <c r="Q49"/>
    </row>
    <row r="50" ht="12.75">
      <c r="Q50"/>
    </row>
    <row r="51" spans="5:15" ht="12.75">
      <c r="E51" s="2"/>
      <c r="F51" s="2"/>
      <c r="G51" s="2"/>
      <c r="H51" s="12"/>
      <c r="I51" s="1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12"/>
      <c r="I52" s="1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12"/>
      <c r="I53" s="1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12"/>
      <c r="I54" s="1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12"/>
      <c r="I55" s="1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12"/>
      <c r="I56" s="1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12"/>
      <c r="I57" s="1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12"/>
      <c r="I58" s="1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12"/>
      <c r="I59" s="1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12"/>
      <c r="I60" s="1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12"/>
      <c r="I61" s="1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12"/>
      <c r="I62" s="1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12"/>
      <c r="I63" s="1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12"/>
      <c r="I64" s="1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12"/>
      <c r="I65" s="1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12"/>
      <c r="I66" s="1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12"/>
      <c r="I67" s="1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12"/>
      <c r="I68" s="1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12"/>
      <c r="I69" s="1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12"/>
      <c r="I70" s="1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12"/>
      <c r="I71" s="1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12"/>
      <c r="I72" s="1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12"/>
      <c r="I73" s="1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12"/>
      <c r="I74" s="1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12"/>
      <c r="I75" s="1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12"/>
      <c r="I76" s="1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12"/>
      <c r="I77" s="1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12"/>
      <c r="I78" s="1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12"/>
      <c r="I79" s="1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12"/>
      <c r="I80" s="1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12"/>
      <c r="I81" s="1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12"/>
      <c r="I82" s="1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12"/>
      <c r="I83" s="1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12"/>
      <c r="I84" s="1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12"/>
      <c r="I85" s="1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12"/>
      <c r="I86" s="1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12"/>
      <c r="I87" s="1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12"/>
      <c r="I88" s="1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12"/>
      <c r="I89" s="1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12"/>
      <c r="I90" s="1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12"/>
      <c r="I91" s="1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12"/>
      <c r="I92" s="1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12"/>
      <c r="I93" s="1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12"/>
      <c r="I94" s="1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12"/>
      <c r="I95" s="1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12"/>
      <c r="I96" s="1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12"/>
      <c r="I97" s="1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12"/>
      <c r="I98" s="1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12"/>
      <c r="I99" s="1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12"/>
      <c r="I100" s="1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12"/>
      <c r="I101" s="1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12"/>
      <c r="I102" s="1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12"/>
      <c r="I103" s="1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12"/>
      <c r="I104" s="1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12"/>
      <c r="I105" s="1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12"/>
      <c r="I106" s="1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12"/>
      <c r="I107" s="1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12"/>
      <c r="I108" s="1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12"/>
      <c r="I109" s="1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12"/>
      <c r="I110" s="1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12"/>
      <c r="I111" s="1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12"/>
      <c r="I112" s="1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12"/>
      <c r="I113" s="1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12"/>
      <c r="I114" s="1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12"/>
      <c r="I115" s="1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12"/>
      <c r="I116" s="1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12"/>
      <c r="I117" s="1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12"/>
      <c r="I118" s="1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12"/>
      <c r="I119" s="1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12"/>
      <c r="I120" s="1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12"/>
      <c r="I121" s="12"/>
      <c r="J121" s="2"/>
      <c r="K121" s="2"/>
      <c r="L121" s="2"/>
      <c r="M121" s="2"/>
      <c r="N121" s="2"/>
      <c r="O121" s="2"/>
    </row>
    <row r="122" spans="5:15" ht="12.75">
      <c r="E122" s="2"/>
      <c r="F122" s="2"/>
      <c r="G122" s="2"/>
      <c r="H122" s="12"/>
      <c r="I122" s="12"/>
      <c r="J122" s="2"/>
      <c r="K122" s="2"/>
      <c r="L122" s="2"/>
      <c r="M122" s="2"/>
      <c r="N122" s="2"/>
      <c r="O122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2.7109375" style="0" customWidth="1"/>
    <col min="4" max="4" width="9.140625" style="2" customWidth="1"/>
    <col min="5" max="5" width="10.8515625" style="0" customWidth="1"/>
    <col min="6" max="6" width="9.57421875" style="0" customWidth="1"/>
    <col min="7" max="7" width="10.00390625" style="0" customWidth="1"/>
    <col min="8" max="8" width="14.140625" style="11" customWidth="1"/>
    <col min="9" max="9" width="12.57421875" style="11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6">
        <v>2021</v>
      </c>
      <c r="C1" s="1"/>
      <c r="L1" s="1" t="s">
        <v>13</v>
      </c>
      <c r="N1" s="6" t="s">
        <v>69</v>
      </c>
      <c r="O1" s="8" t="s">
        <v>70</v>
      </c>
      <c r="Q1"/>
    </row>
    <row r="2" spans="1:17" ht="11.25" customHeight="1">
      <c r="A2" s="17" t="s">
        <v>52</v>
      </c>
      <c r="D2" s="2" t="s">
        <v>26</v>
      </c>
      <c r="E2" s="4"/>
      <c r="N2" s="11"/>
      <c r="O2" s="11"/>
      <c r="Q2"/>
    </row>
    <row r="3" spans="14:17" ht="12.75">
      <c r="N3" s="11"/>
      <c r="O3" s="13"/>
      <c r="Q3"/>
    </row>
    <row r="4" spans="1:17" ht="12.75">
      <c r="A4" s="16">
        <v>1</v>
      </c>
      <c r="B4" s="16" t="s">
        <v>71</v>
      </c>
      <c r="D4" s="2">
        <v>38</v>
      </c>
      <c r="E4" s="2"/>
      <c r="F4" s="2"/>
      <c r="G4" s="2"/>
      <c r="H4" s="12"/>
      <c r="I4" s="12"/>
      <c r="J4" s="2"/>
      <c r="K4" s="2"/>
      <c r="L4" s="2">
        <f>SUM(D4:J4)</f>
        <v>38</v>
      </c>
      <c r="M4" s="2"/>
      <c r="N4" s="18">
        <f>L4</f>
        <v>38</v>
      </c>
      <c r="O4" s="10">
        <f aca="true" t="shared" si="0" ref="O4:O28">N4+J4</f>
        <v>38</v>
      </c>
      <c r="Q4"/>
    </row>
    <row r="5" spans="1:17" ht="12.75">
      <c r="A5" s="16">
        <v>2</v>
      </c>
      <c r="B5" s="16" t="s">
        <v>75</v>
      </c>
      <c r="D5" s="2">
        <v>38</v>
      </c>
      <c r="E5" s="2"/>
      <c r="F5" s="2"/>
      <c r="G5" s="2"/>
      <c r="H5" s="12"/>
      <c r="I5" s="12"/>
      <c r="J5" s="2"/>
      <c r="K5" s="2"/>
      <c r="L5" s="2">
        <f aca="true" t="shared" si="1" ref="L5:L28">SUM(D5:J5)</f>
        <v>38</v>
      </c>
      <c r="M5" s="2"/>
      <c r="N5" s="18">
        <f aca="true" t="shared" si="2" ref="N5:N28">L5</f>
        <v>38</v>
      </c>
      <c r="O5" s="10">
        <f t="shared" si="0"/>
        <v>38</v>
      </c>
      <c r="Q5"/>
    </row>
    <row r="6" spans="1:17" ht="12.75">
      <c r="A6" s="16">
        <v>3</v>
      </c>
      <c r="B6" s="16" t="s">
        <v>72</v>
      </c>
      <c r="D6" s="2">
        <v>36</v>
      </c>
      <c r="F6" s="2"/>
      <c r="H6" s="12"/>
      <c r="J6" s="2"/>
      <c r="L6" s="2">
        <f t="shared" si="1"/>
        <v>36</v>
      </c>
      <c r="M6" s="2"/>
      <c r="N6" s="18">
        <f t="shared" si="2"/>
        <v>36</v>
      </c>
      <c r="O6" s="10">
        <f t="shared" si="0"/>
        <v>36</v>
      </c>
      <c r="Q6"/>
    </row>
    <row r="7" spans="1:17" ht="12.75">
      <c r="A7" s="16">
        <v>4</v>
      </c>
      <c r="B7" s="16" t="s">
        <v>7</v>
      </c>
      <c r="D7" s="2">
        <v>32</v>
      </c>
      <c r="E7" s="2"/>
      <c r="F7" s="2"/>
      <c r="G7" s="2"/>
      <c r="H7" s="12"/>
      <c r="I7" s="12"/>
      <c r="J7" s="2"/>
      <c r="K7" s="2"/>
      <c r="L7" s="2">
        <f t="shared" si="1"/>
        <v>32</v>
      </c>
      <c r="M7" s="2"/>
      <c r="N7" s="18">
        <f t="shared" si="2"/>
        <v>32</v>
      </c>
      <c r="O7" s="10">
        <f t="shared" si="0"/>
        <v>32</v>
      </c>
      <c r="Q7"/>
    </row>
    <row r="8" spans="1:17" ht="12.75">
      <c r="A8" s="16">
        <v>5</v>
      </c>
      <c r="B8" s="16" t="s">
        <v>6</v>
      </c>
      <c r="D8" s="2">
        <v>31</v>
      </c>
      <c r="E8" s="2"/>
      <c r="F8" s="2"/>
      <c r="G8" s="2"/>
      <c r="H8" s="12"/>
      <c r="I8" s="12"/>
      <c r="J8" s="2"/>
      <c r="K8" s="2"/>
      <c r="L8" s="2">
        <f t="shared" si="1"/>
        <v>31</v>
      </c>
      <c r="M8" s="2"/>
      <c r="N8" s="18">
        <f t="shared" si="2"/>
        <v>31</v>
      </c>
      <c r="O8" s="10">
        <f t="shared" si="0"/>
        <v>31</v>
      </c>
      <c r="Q8"/>
    </row>
    <row r="9" spans="1:17" ht="12.75">
      <c r="A9" s="16">
        <v>6</v>
      </c>
      <c r="B9" s="16" t="s">
        <v>65</v>
      </c>
      <c r="D9" s="2">
        <v>31</v>
      </c>
      <c r="E9" s="2"/>
      <c r="F9" s="2"/>
      <c r="G9" s="2"/>
      <c r="H9" s="12"/>
      <c r="I9" s="12"/>
      <c r="J9" s="2"/>
      <c r="K9" s="2"/>
      <c r="L9" s="2">
        <f t="shared" si="1"/>
        <v>31</v>
      </c>
      <c r="N9" s="18">
        <f t="shared" si="2"/>
        <v>31</v>
      </c>
      <c r="O9" s="10">
        <f t="shared" si="0"/>
        <v>31</v>
      </c>
      <c r="Q9"/>
    </row>
    <row r="10" spans="1:17" ht="12.75">
      <c r="A10" s="16">
        <v>7</v>
      </c>
      <c r="B10" s="16" t="s">
        <v>74</v>
      </c>
      <c r="D10" s="2">
        <v>31</v>
      </c>
      <c r="E10" s="2"/>
      <c r="F10" s="2"/>
      <c r="G10" s="2"/>
      <c r="H10" s="12"/>
      <c r="I10" s="12"/>
      <c r="J10" s="2"/>
      <c r="K10" s="2"/>
      <c r="L10" s="2">
        <f t="shared" si="1"/>
        <v>31</v>
      </c>
      <c r="M10" s="2"/>
      <c r="N10" s="18">
        <f t="shared" si="2"/>
        <v>31</v>
      </c>
      <c r="O10" s="10">
        <f t="shared" si="0"/>
        <v>31</v>
      </c>
      <c r="Q10"/>
    </row>
    <row r="11" spans="1:17" ht="12.75">
      <c r="A11" s="16">
        <v>8</v>
      </c>
      <c r="B11" s="16" t="s">
        <v>62</v>
      </c>
      <c r="D11" s="2">
        <v>30</v>
      </c>
      <c r="E11" s="2"/>
      <c r="F11" s="2"/>
      <c r="G11" s="2"/>
      <c r="H11" s="12"/>
      <c r="I11" s="12"/>
      <c r="J11" s="2"/>
      <c r="K11" s="2"/>
      <c r="L11" s="2">
        <f t="shared" si="1"/>
        <v>30</v>
      </c>
      <c r="M11" s="2"/>
      <c r="N11" s="18">
        <f t="shared" si="2"/>
        <v>30</v>
      </c>
      <c r="O11" s="10">
        <f t="shared" si="0"/>
        <v>30</v>
      </c>
      <c r="Q11"/>
    </row>
    <row r="12" spans="1:17" ht="12.75">
      <c r="A12" s="16">
        <v>9</v>
      </c>
      <c r="B12" s="16" t="s">
        <v>46</v>
      </c>
      <c r="D12" s="2">
        <v>30</v>
      </c>
      <c r="E12" s="2"/>
      <c r="F12" s="2"/>
      <c r="G12" s="2"/>
      <c r="H12" s="12"/>
      <c r="I12" s="12"/>
      <c r="J12" s="2"/>
      <c r="K12" s="2"/>
      <c r="L12" s="2">
        <f t="shared" si="1"/>
        <v>30</v>
      </c>
      <c r="M12" s="2"/>
      <c r="N12" s="18">
        <f t="shared" si="2"/>
        <v>30</v>
      </c>
      <c r="O12" s="10">
        <f t="shared" si="0"/>
        <v>30</v>
      </c>
      <c r="Q12"/>
    </row>
    <row r="13" spans="1:17" ht="12.75">
      <c r="A13" s="16">
        <v>10</v>
      </c>
      <c r="B13" s="16" t="s">
        <v>0</v>
      </c>
      <c r="D13" s="2">
        <v>29</v>
      </c>
      <c r="E13" s="2"/>
      <c r="F13" s="2"/>
      <c r="G13" s="2"/>
      <c r="H13" s="12"/>
      <c r="I13" s="12"/>
      <c r="J13" s="2"/>
      <c r="K13" s="2"/>
      <c r="L13" s="2">
        <f t="shared" si="1"/>
        <v>29</v>
      </c>
      <c r="M13" s="2"/>
      <c r="N13" s="18">
        <f t="shared" si="2"/>
        <v>29</v>
      </c>
      <c r="O13" s="10">
        <f t="shared" si="0"/>
        <v>29</v>
      </c>
      <c r="Q13"/>
    </row>
    <row r="14" spans="1:17" ht="12.75">
      <c r="A14" s="16">
        <v>11</v>
      </c>
      <c r="B14" t="s">
        <v>37</v>
      </c>
      <c r="D14" s="2">
        <v>27</v>
      </c>
      <c r="E14" s="2"/>
      <c r="F14" s="2"/>
      <c r="G14" s="2"/>
      <c r="H14" s="12"/>
      <c r="I14" s="12"/>
      <c r="J14" s="2"/>
      <c r="K14" s="2"/>
      <c r="L14" s="2">
        <f t="shared" si="1"/>
        <v>27</v>
      </c>
      <c r="M14" s="2"/>
      <c r="N14" s="18">
        <f t="shared" si="2"/>
        <v>27</v>
      </c>
      <c r="O14" s="10">
        <f t="shared" si="0"/>
        <v>27</v>
      </c>
      <c r="Q14"/>
    </row>
    <row r="15" spans="1:17" ht="12.75">
      <c r="A15" s="16">
        <v>12</v>
      </c>
      <c r="B15" s="16" t="s">
        <v>5</v>
      </c>
      <c r="D15" s="2">
        <v>26</v>
      </c>
      <c r="E15" s="2"/>
      <c r="G15" s="2"/>
      <c r="H15" s="12"/>
      <c r="J15" s="11"/>
      <c r="L15" s="2">
        <f t="shared" si="1"/>
        <v>26</v>
      </c>
      <c r="M15" s="2"/>
      <c r="N15" s="18">
        <f t="shared" si="2"/>
        <v>26</v>
      </c>
      <c r="O15" s="10">
        <f t="shared" si="0"/>
        <v>26</v>
      </c>
      <c r="Q15"/>
    </row>
    <row r="16" spans="1:17" ht="12.75">
      <c r="A16" s="16">
        <v>13</v>
      </c>
      <c r="B16" s="16" t="s">
        <v>38</v>
      </c>
      <c r="D16" s="2">
        <v>26</v>
      </c>
      <c r="E16" s="2"/>
      <c r="F16" s="2"/>
      <c r="G16" s="2"/>
      <c r="H16" s="12"/>
      <c r="I16" s="12"/>
      <c r="J16" s="2"/>
      <c r="K16" s="2"/>
      <c r="L16" s="2">
        <f t="shared" si="1"/>
        <v>26</v>
      </c>
      <c r="M16" s="2"/>
      <c r="N16" s="18">
        <f t="shared" si="2"/>
        <v>26</v>
      </c>
      <c r="O16" s="10">
        <f t="shared" si="0"/>
        <v>26</v>
      </c>
      <c r="Q16"/>
    </row>
    <row r="17" spans="1:17" ht="12.75">
      <c r="A17" s="16">
        <v>14</v>
      </c>
      <c r="B17" t="s">
        <v>45</v>
      </c>
      <c r="D17" s="2">
        <v>24</v>
      </c>
      <c r="E17" s="2"/>
      <c r="F17" s="2"/>
      <c r="G17" s="2"/>
      <c r="H17" s="12"/>
      <c r="I17" s="12"/>
      <c r="J17" s="2"/>
      <c r="K17" s="2"/>
      <c r="L17" s="2">
        <f t="shared" si="1"/>
        <v>24</v>
      </c>
      <c r="M17" s="2"/>
      <c r="N17" s="18">
        <f t="shared" si="2"/>
        <v>24</v>
      </c>
      <c r="O17" s="10">
        <f t="shared" si="0"/>
        <v>24</v>
      </c>
      <c r="Q17"/>
    </row>
    <row r="18" spans="1:17" ht="12.75">
      <c r="A18" s="16">
        <v>15</v>
      </c>
      <c r="B18" s="16" t="s">
        <v>73</v>
      </c>
      <c r="D18" s="2">
        <v>24</v>
      </c>
      <c r="E18" s="2"/>
      <c r="F18" s="2"/>
      <c r="G18" s="2"/>
      <c r="H18" s="12"/>
      <c r="I18" s="12"/>
      <c r="J18" s="2"/>
      <c r="K18" s="2"/>
      <c r="L18" s="2">
        <f t="shared" si="1"/>
        <v>24</v>
      </c>
      <c r="N18" s="18">
        <f t="shared" si="2"/>
        <v>24</v>
      </c>
      <c r="O18" s="10">
        <f t="shared" si="0"/>
        <v>24</v>
      </c>
      <c r="Q18"/>
    </row>
    <row r="19" spans="1:15" ht="12.75">
      <c r="A19" s="16">
        <v>16</v>
      </c>
      <c r="B19" t="s">
        <v>11</v>
      </c>
      <c r="D19" s="2">
        <v>21</v>
      </c>
      <c r="E19" s="2"/>
      <c r="F19" s="2"/>
      <c r="G19" s="2"/>
      <c r="H19" s="12"/>
      <c r="I19" s="12"/>
      <c r="J19" s="2"/>
      <c r="K19" s="2"/>
      <c r="L19" s="2">
        <f t="shared" si="1"/>
        <v>21</v>
      </c>
      <c r="M19" s="2"/>
      <c r="N19" s="18">
        <f t="shared" si="2"/>
        <v>21</v>
      </c>
      <c r="O19" s="10">
        <f t="shared" si="0"/>
        <v>21</v>
      </c>
    </row>
    <row r="20" spans="1:15" ht="12.75">
      <c r="A20" s="16">
        <v>17</v>
      </c>
      <c r="B20" t="s">
        <v>39</v>
      </c>
      <c r="D20" s="2">
        <v>21</v>
      </c>
      <c r="E20" s="2"/>
      <c r="F20" s="2"/>
      <c r="G20" s="2"/>
      <c r="H20" s="12"/>
      <c r="I20" s="12"/>
      <c r="J20" s="2"/>
      <c r="K20" s="2"/>
      <c r="L20" s="2">
        <f t="shared" si="1"/>
        <v>21</v>
      </c>
      <c r="N20" s="18">
        <f t="shared" si="2"/>
        <v>21</v>
      </c>
      <c r="O20" s="10">
        <f t="shared" si="0"/>
        <v>21</v>
      </c>
    </row>
    <row r="21" spans="1:17" ht="12.75">
      <c r="A21" s="16">
        <v>18</v>
      </c>
      <c r="B21" t="s">
        <v>59</v>
      </c>
      <c r="D21" s="2">
        <v>21</v>
      </c>
      <c r="E21" s="2"/>
      <c r="F21" s="2"/>
      <c r="G21" s="2"/>
      <c r="H21" s="12"/>
      <c r="I21" s="12"/>
      <c r="J21" s="2"/>
      <c r="K21" s="2"/>
      <c r="L21" s="2">
        <f t="shared" si="1"/>
        <v>21</v>
      </c>
      <c r="M21" s="2"/>
      <c r="N21" s="18">
        <f t="shared" si="2"/>
        <v>21</v>
      </c>
      <c r="O21" s="10">
        <f t="shared" si="0"/>
        <v>21</v>
      </c>
      <c r="Q21"/>
    </row>
    <row r="22" spans="1:15" ht="12.75">
      <c r="A22" s="16">
        <v>19</v>
      </c>
      <c r="B22" s="16" t="s">
        <v>9</v>
      </c>
      <c r="D22" s="2">
        <v>20</v>
      </c>
      <c r="L22" s="2">
        <f t="shared" si="1"/>
        <v>20</v>
      </c>
      <c r="M22" s="2"/>
      <c r="N22" s="18">
        <f t="shared" si="2"/>
        <v>20</v>
      </c>
      <c r="O22" s="10">
        <f t="shared" si="0"/>
        <v>20</v>
      </c>
    </row>
    <row r="23" spans="1:15" ht="12.75">
      <c r="A23" s="16">
        <v>20</v>
      </c>
      <c r="B23" s="16" t="s">
        <v>66</v>
      </c>
      <c r="D23" s="2">
        <v>18</v>
      </c>
      <c r="E23" s="2"/>
      <c r="F23" s="2"/>
      <c r="G23" s="2"/>
      <c r="H23" s="12"/>
      <c r="I23" s="12"/>
      <c r="J23" s="2"/>
      <c r="K23" s="2"/>
      <c r="L23" s="2">
        <f t="shared" si="1"/>
        <v>18</v>
      </c>
      <c r="M23" s="2"/>
      <c r="N23" s="18">
        <f t="shared" si="2"/>
        <v>18</v>
      </c>
      <c r="O23" s="10">
        <f t="shared" si="0"/>
        <v>18</v>
      </c>
    </row>
    <row r="24" spans="1:15" ht="12.75">
      <c r="A24" s="16"/>
      <c r="B24" t="s">
        <v>1</v>
      </c>
      <c r="E24" s="2"/>
      <c r="F24" s="2"/>
      <c r="G24" s="2"/>
      <c r="H24" s="12"/>
      <c r="I24" s="12"/>
      <c r="J24" s="2"/>
      <c r="K24" s="2"/>
      <c r="L24" s="2">
        <f t="shared" si="1"/>
        <v>0</v>
      </c>
      <c r="M24" s="2"/>
      <c r="N24" s="18">
        <f t="shared" si="2"/>
        <v>0</v>
      </c>
      <c r="O24" s="10">
        <f t="shared" si="0"/>
        <v>0</v>
      </c>
    </row>
    <row r="25" spans="1:15" ht="12.75">
      <c r="A25" s="16"/>
      <c r="B25" t="s">
        <v>4</v>
      </c>
      <c r="E25" s="2"/>
      <c r="F25" s="2"/>
      <c r="G25" s="2"/>
      <c r="H25" s="12"/>
      <c r="I25" s="12"/>
      <c r="J25" s="2"/>
      <c r="K25" s="2"/>
      <c r="L25" s="2">
        <f t="shared" si="1"/>
        <v>0</v>
      </c>
      <c r="M25" s="2"/>
      <c r="N25" s="18">
        <f t="shared" si="2"/>
        <v>0</v>
      </c>
      <c r="O25" s="10">
        <f t="shared" si="0"/>
        <v>0</v>
      </c>
    </row>
    <row r="26" spans="1:15" ht="12.75">
      <c r="A26" s="16"/>
      <c r="B26" t="s">
        <v>14</v>
      </c>
      <c r="E26" s="2"/>
      <c r="F26" s="2"/>
      <c r="G26" s="2"/>
      <c r="H26" s="12"/>
      <c r="I26" s="12"/>
      <c r="J26" s="2"/>
      <c r="K26" s="2"/>
      <c r="L26" s="2">
        <f t="shared" si="1"/>
        <v>0</v>
      </c>
      <c r="M26" s="2"/>
      <c r="N26" s="18">
        <f t="shared" si="2"/>
        <v>0</v>
      </c>
      <c r="O26" s="10">
        <f t="shared" si="0"/>
        <v>0</v>
      </c>
    </row>
    <row r="27" spans="1:15" ht="12.75">
      <c r="A27" s="16"/>
      <c r="B27" s="16" t="s">
        <v>3</v>
      </c>
      <c r="E27" s="2"/>
      <c r="F27" s="2"/>
      <c r="G27" s="2"/>
      <c r="H27" s="12"/>
      <c r="I27" s="12"/>
      <c r="J27" s="2"/>
      <c r="K27" s="2"/>
      <c r="L27" s="2">
        <f t="shared" si="1"/>
        <v>0</v>
      </c>
      <c r="M27" s="2"/>
      <c r="N27" s="18">
        <f t="shared" si="2"/>
        <v>0</v>
      </c>
      <c r="O27" s="10">
        <f t="shared" si="0"/>
        <v>0</v>
      </c>
    </row>
    <row r="28" spans="1:15" ht="12.75">
      <c r="A28" s="16"/>
      <c r="B28" s="16" t="s">
        <v>29</v>
      </c>
      <c r="E28" s="2"/>
      <c r="F28" s="2"/>
      <c r="G28" s="2"/>
      <c r="H28" s="12"/>
      <c r="I28" s="12"/>
      <c r="J28" s="2"/>
      <c r="K28" s="2"/>
      <c r="L28" s="2">
        <f t="shared" si="1"/>
        <v>0</v>
      </c>
      <c r="M28" s="2"/>
      <c r="N28" s="18">
        <f t="shared" si="2"/>
        <v>0</v>
      </c>
      <c r="O28" s="10">
        <f t="shared" si="0"/>
        <v>0</v>
      </c>
    </row>
    <row r="29" spans="1:15" ht="12.75">
      <c r="A29" s="16"/>
      <c r="E29" s="2"/>
      <c r="F29" s="2"/>
      <c r="G29" s="2"/>
      <c r="H29" s="12"/>
      <c r="I29" s="12"/>
      <c r="J29" s="2"/>
      <c r="K29" s="2"/>
      <c r="L29" s="2"/>
      <c r="M29" s="2"/>
      <c r="N29" s="18"/>
      <c r="O29" s="10"/>
    </row>
    <row r="30" spans="5:17" ht="12.75">
      <c r="E30" s="2"/>
      <c r="F30" s="2"/>
      <c r="G30" s="2"/>
      <c r="H30" s="12"/>
      <c r="I30" s="12"/>
      <c r="J30" s="2"/>
      <c r="K30" s="2"/>
      <c r="L30" s="2"/>
      <c r="M30" s="2"/>
      <c r="N30" s="2"/>
      <c r="O30" s="12"/>
      <c r="Q30"/>
    </row>
    <row r="31" spans="2:17" ht="12.75">
      <c r="B31" s="6">
        <v>2021</v>
      </c>
      <c r="C31" s="1"/>
      <c r="L31" s="1" t="s">
        <v>13</v>
      </c>
      <c r="N31" s="6" t="s">
        <v>69</v>
      </c>
      <c r="O31" s="8" t="s">
        <v>70</v>
      </c>
      <c r="Q31"/>
    </row>
    <row r="32" spans="1:17" ht="11.25" customHeight="1">
      <c r="A32" s="6" t="s">
        <v>50</v>
      </c>
      <c r="D32" s="2" t="s">
        <v>26</v>
      </c>
      <c r="E32" s="4"/>
      <c r="N32" s="11"/>
      <c r="O32" s="11"/>
      <c r="Q32"/>
    </row>
    <row r="33" spans="14:17" ht="12.75">
      <c r="N33" s="11"/>
      <c r="O33" s="13"/>
      <c r="Q33"/>
    </row>
    <row r="34" spans="1:17" ht="12.75">
      <c r="A34" s="16">
        <v>1</v>
      </c>
      <c r="B34" t="s">
        <v>7</v>
      </c>
      <c r="D34" s="2">
        <v>20</v>
      </c>
      <c r="E34" s="2"/>
      <c r="F34" s="2"/>
      <c r="G34" s="2"/>
      <c r="H34" s="12"/>
      <c r="I34" s="12"/>
      <c r="J34" s="2"/>
      <c r="K34" s="2"/>
      <c r="L34" s="2">
        <f>SUM(D34:J34)</f>
        <v>20</v>
      </c>
      <c r="M34" s="2"/>
      <c r="N34" s="18">
        <f>L34</f>
        <v>20</v>
      </c>
      <c r="O34" s="10">
        <f aca="true" t="shared" si="3" ref="O34:O58">N34+J34</f>
        <v>20</v>
      </c>
      <c r="Q34"/>
    </row>
    <row r="35" spans="1:17" ht="12.75">
      <c r="A35" s="16">
        <v>2</v>
      </c>
      <c r="B35" s="16" t="s">
        <v>6</v>
      </c>
      <c r="D35" s="2">
        <v>19</v>
      </c>
      <c r="E35" s="2"/>
      <c r="F35" s="2"/>
      <c r="G35" s="2"/>
      <c r="H35" s="12"/>
      <c r="I35" s="12"/>
      <c r="J35" s="2"/>
      <c r="K35" s="2"/>
      <c r="L35" s="2">
        <f aca="true" t="shared" si="4" ref="L35:L58">SUM(D35:J35)</f>
        <v>19</v>
      </c>
      <c r="M35" s="2"/>
      <c r="N35" s="18">
        <f aca="true" t="shared" si="5" ref="N35:N58">L35</f>
        <v>19</v>
      </c>
      <c r="O35" s="10">
        <f t="shared" si="3"/>
        <v>19</v>
      </c>
      <c r="Q35"/>
    </row>
    <row r="36" spans="1:17" ht="12.75">
      <c r="A36" s="16">
        <v>3</v>
      </c>
      <c r="B36" s="16" t="s">
        <v>5</v>
      </c>
      <c r="D36" s="2">
        <v>18</v>
      </c>
      <c r="E36" s="2"/>
      <c r="F36" s="2"/>
      <c r="G36" s="2"/>
      <c r="H36" s="12"/>
      <c r="I36" s="12"/>
      <c r="J36" s="2"/>
      <c r="K36" s="2"/>
      <c r="L36" s="2">
        <f t="shared" si="4"/>
        <v>18</v>
      </c>
      <c r="M36" s="2"/>
      <c r="N36" s="18">
        <f t="shared" si="5"/>
        <v>18</v>
      </c>
      <c r="O36" s="10">
        <f t="shared" si="3"/>
        <v>18</v>
      </c>
      <c r="Q36"/>
    </row>
    <row r="37" spans="1:17" ht="12.75">
      <c r="A37" s="16">
        <v>4</v>
      </c>
      <c r="B37" s="16" t="s">
        <v>72</v>
      </c>
      <c r="D37" s="2">
        <v>18</v>
      </c>
      <c r="E37" s="2"/>
      <c r="F37" s="2"/>
      <c r="G37" s="2"/>
      <c r="H37" s="12"/>
      <c r="I37" s="12"/>
      <c r="J37" s="2"/>
      <c r="K37" s="2"/>
      <c r="L37" s="2">
        <f t="shared" si="4"/>
        <v>18</v>
      </c>
      <c r="M37" s="2"/>
      <c r="N37" s="18">
        <f t="shared" si="5"/>
        <v>18</v>
      </c>
      <c r="O37" s="10">
        <f t="shared" si="3"/>
        <v>18</v>
      </c>
      <c r="Q37"/>
    </row>
    <row r="38" spans="1:17" ht="12.75">
      <c r="A38" s="16">
        <v>5</v>
      </c>
      <c r="B38" s="16" t="s">
        <v>0</v>
      </c>
      <c r="D38" s="2">
        <v>16</v>
      </c>
      <c r="E38" s="2"/>
      <c r="F38" s="2"/>
      <c r="G38" s="2"/>
      <c r="H38" s="12"/>
      <c r="I38" s="12"/>
      <c r="J38" s="2"/>
      <c r="K38" s="2"/>
      <c r="L38" s="2">
        <f t="shared" si="4"/>
        <v>16</v>
      </c>
      <c r="M38" s="2"/>
      <c r="N38" s="18">
        <f t="shared" si="5"/>
        <v>16</v>
      </c>
      <c r="O38" s="10">
        <f t="shared" si="3"/>
        <v>16</v>
      </c>
      <c r="Q38"/>
    </row>
    <row r="39" spans="1:17" ht="12.75">
      <c r="A39" s="16">
        <v>6</v>
      </c>
      <c r="B39" t="s">
        <v>45</v>
      </c>
      <c r="D39" s="2">
        <v>14</v>
      </c>
      <c r="E39" s="2"/>
      <c r="F39" s="2"/>
      <c r="G39" s="2"/>
      <c r="H39" s="12"/>
      <c r="I39" s="12"/>
      <c r="J39" s="2"/>
      <c r="K39" s="2"/>
      <c r="L39" s="2">
        <f t="shared" si="4"/>
        <v>14</v>
      </c>
      <c r="M39" s="2"/>
      <c r="N39" s="18">
        <f t="shared" si="5"/>
        <v>14</v>
      </c>
      <c r="O39" s="10">
        <f t="shared" si="3"/>
        <v>14</v>
      </c>
      <c r="Q39"/>
    </row>
    <row r="40" spans="1:17" ht="12.75">
      <c r="A40" s="16">
        <v>7</v>
      </c>
      <c r="B40" s="16" t="s">
        <v>38</v>
      </c>
      <c r="D40" s="2">
        <v>14</v>
      </c>
      <c r="E40" s="2"/>
      <c r="F40" s="2"/>
      <c r="G40" s="2"/>
      <c r="H40" s="12"/>
      <c r="I40" s="12"/>
      <c r="J40" s="2"/>
      <c r="L40" s="2">
        <f t="shared" si="4"/>
        <v>14</v>
      </c>
      <c r="M40" s="2"/>
      <c r="N40" s="18">
        <f t="shared" si="5"/>
        <v>14</v>
      </c>
      <c r="O40" s="10">
        <f t="shared" si="3"/>
        <v>14</v>
      </c>
      <c r="Q40"/>
    </row>
    <row r="41" spans="1:17" ht="12.75">
      <c r="A41" s="16">
        <v>8</v>
      </c>
      <c r="B41" t="s">
        <v>59</v>
      </c>
      <c r="D41" s="2">
        <v>14</v>
      </c>
      <c r="E41" s="2"/>
      <c r="G41" s="2"/>
      <c r="H41" s="12"/>
      <c r="J41" s="11"/>
      <c r="L41" s="2">
        <f t="shared" si="4"/>
        <v>14</v>
      </c>
      <c r="M41" s="2"/>
      <c r="N41" s="18">
        <f t="shared" si="5"/>
        <v>14</v>
      </c>
      <c r="O41" s="10">
        <f t="shared" si="3"/>
        <v>14</v>
      </c>
      <c r="Q41"/>
    </row>
    <row r="42" spans="1:17" ht="12.75">
      <c r="A42" s="16">
        <v>9</v>
      </c>
      <c r="B42" s="16" t="s">
        <v>73</v>
      </c>
      <c r="D42" s="2">
        <v>11</v>
      </c>
      <c r="E42" s="2"/>
      <c r="F42" s="2"/>
      <c r="G42" s="2"/>
      <c r="H42" s="12"/>
      <c r="I42" s="12"/>
      <c r="J42" s="2"/>
      <c r="K42" s="2"/>
      <c r="L42" s="2">
        <f t="shared" si="4"/>
        <v>11</v>
      </c>
      <c r="M42" s="2"/>
      <c r="N42" s="18">
        <f t="shared" si="5"/>
        <v>11</v>
      </c>
      <c r="O42" s="10">
        <f t="shared" si="3"/>
        <v>11</v>
      </c>
      <c r="Q42"/>
    </row>
    <row r="43" spans="1:17" ht="12.75">
      <c r="A43" s="16">
        <v>10</v>
      </c>
      <c r="B43" s="16" t="s">
        <v>62</v>
      </c>
      <c r="D43" s="2">
        <v>11</v>
      </c>
      <c r="E43" s="2"/>
      <c r="F43" s="2"/>
      <c r="G43" s="2"/>
      <c r="H43" s="12"/>
      <c r="I43" s="12"/>
      <c r="J43" s="2"/>
      <c r="K43" s="2"/>
      <c r="L43" s="2">
        <f t="shared" si="4"/>
        <v>11</v>
      </c>
      <c r="M43" s="2"/>
      <c r="N43" s="18">
        <f t="shared" si="5"/>
        <v>11</v>
      </c>
      <c r="O43" s="10">
        <f t="shared" si="3"/>
        <v>11</v>
      </c>
      <c r="Q43"/>
    </row>
    <row r="44" spans="1:17" ht="12.75">
      <c r="A44" s="16">
        <v>11</v>
      </c>
      <c r="B44" s="16" t="s">
        <v>65</v>
      </c>
      <c r="D44" s="2">
        <v>10</v>
      </c>
      <c r="E44" s="2"/>
      <c r="F44" s="2"/>
      <c r="G44" s="2"/>
      <c r="H44" s="12"/>
      <c r="I44" s="12"/>
      <c r="J44" s="2"/>
      <c r="K44" s="2"/>
      <c r="L44" s="2">
        <f t="shared" si="4"/>
        <v>10</v>
      </c>
      <c r="M44" s="2"/>
      <c r="N44" s="18">
        <f t="shared" si="5"/>
        <v>10</v>
      </c>
      <c r="O44" s="10">
        <f t="shared" si="3"/>
        <v>10</v>
      </c>
      <c r="Q44"/>
    </row>
    <row r="45" spans="1:17" ht="12.75">
      <c r="A45" s="16">
        <v>12</v>
      </c>
      <c r="B45" s="16" t="s">
        <v>46</v>
      </c>
      <c r="D45" s="2">
        <v>10</v>
      </c>
      <c r="E45" s="2"/>
      <c r="F45" s="2"/>
      <c r="G45" s="2"/>
      <c r="H45" s="12"/>
      <c r="I45" s="12"/>
      <c r="J45" s="2"/>
      <c r="K45" s="2"/>
      <c r="L45" s="2">
        <f t="shared" si="4"/>
        <v>10</v>
      </c>
      <c r="M45" s="2"/>
      <c r="N45" s="18">
        <f t="shared" si="5"/>
        <v>10</v>
      </c>
      <c r="O45" s="10">
        <f t="shared" si="3"/>
        <v>10</v>
      </c>
      <c r="Q45"/>
    </row>
    <row r="46" spans="1:17" ht="12.75">
      <c r="A46" s="16">
        <v>13</v>
      </c>
      <c r="B46" t="s">
        <v>11</v>
      </c>
      <c r="D46" s="2">
        <v>9</v>
      </c>
      <c r="E46" s="2"/>
      <c r="F46" s="2"/>
      <c r="G46" s="2"/>
      <c r="H46" s="12"/>
      <c r="I46" s="12"/>
      <c r="J46" s="2"/>
      <c r="K46" s="2"/>
      <c r="L46" s="2">
        <f t="shared" si="4"/>
        <v>9</v>
      </c>
      <c r="M46" s="2"/>
      <c r="N46" s="18">
        <f t="shared" si="5"/>
        <v>9</v>
      </c>
      <c r="O46" s="10">
        <f t="shared" si="3"/>
        <v>9</v>
      </c>
      <c r="Q46"/>
    </row>
    <row r="47" spans="1:17" ht="12.75">
      <c r="A47" s="16">
        <v>14</v>
      </c>
      <c r="B47" s="16" t="s">
        <v>9</v>
      </c>
      <c r="D47" s="2">
        <v>8</v>
      </c>
      <c r="E47" s="2"/>
      <c r="F47" s="2"/>
      <c r="G47" s="2"/>
      <c r="H47" s="12"/>
      <c r="I47" s="12"/>
      <c r="J47" s="2"/>
      <c r="K47" s="2"/>
      <c r="L47" s="2">
        <f t="shared" si="4"/>
        <v>8</v>
      </c>
      <c r="M47" s="2"/>
      <c r="N47" s="18">
        <f t="shared" si="5"/>
        <v>8</v>
      </c>
      <c r="O47" s="10">
        <f t="shared" si="3"/>
        <v>8</v>
      </c>
      <c r="Q47"/>
    </row>
    <row r="48" spans="1:17" ht="12.75">
      <c r="A48" s="16">
        <v>15</v>
      </c>
      <c r="B48" s="16" t="s">
        <v>37</v>
      </c>
      <c r="D48" s="2">
        <v>7</v>
      </c>
      <c r="L48" s="2">
        <f t="shared" si="4"/>
        <v>7</v>
      </c>
      <c r="M48" s="2"/>
      <c r="N48" s="18">
        <f t="shared" si="5"/>
        <v>7</v>
      </c>
      <c r="O48" s="10">
        <f t="shared" si="3"/>
        <v>7</v>
      </c>
      <c r="Q48"/>
    </row>
    <row r="49" spans="1:15" ht="12.75">
      <c r="A49" s="16">
        <v>16</v>
      </c>
      <c r="B49" s="16" t="s">
        <v>71</v>
      </c>
      <c r="D49" s="2">
        <v>7</v>
      </c>
      <c r="E49" s="2"/>
      <c r="F49" s="2"/>
      <c r="G49" s="2"/>
      <c r="H49" s="12"/>
      <c r="I49" s="12"/>
      <c r="J49" s="2"/>
      <c r="K49" s="2"/>
      <c r="L49" s="2">
        <f t="shared" si="4"/>
        <v>7</v>
      </c>
      <c r="M49" s="2"/>
      <c r="N49" s="18">
        <f t="shared" si="5"/>
        <v>7</v>
      </c>
      <c r="O49" s="10">
        <f t="shared" si="3"/>
        <v>7</v>
      </c>
    </row>
    <row r="50" spans="1:15" ht="12.75">
      <c r="A50" s="16">
        <v>17</v>
      </c>
      <c r="B50" t="s">
        <v>39</v>
      </c>
      <c r="D50" s="2">
        <v>6</v>
      </c>
      <c r="E50" s="2"/>
      <c r="F50" s="2"/>
      <c r="G50" s="2"/>
      <c r="H50" s="12"/>
      <c r="I50" s="12"/>
      <c r="J50" s="2"/>
      <c r="K50" s="2"/>
      <c r="L50" s="2">
        <f t="shared" si="4"/>
        <v>6</v>
      </c>
      <c r="M50" s="2"/>
      <c r="N50" s="18">
        <f t="shared" si="5"/>
        <v>6</v>
      </c>
      <c r="O50" s="10">
        <f t="shared" si="3"/>
        <v>6</v>
      </c>
    </row>
    <row r="51" spans="1:17" ht="12.75">
      <c r="A51" s="16">
        <v>18</v>
      </c>
      <c r="B51" s="16" t="s">
        <v>74</v>
      </c>
      <c r="D51" s="2">
        <v>6</v>
      </c>
      <c r="E51" s="2"/>
      <c r="F51" s="2"/>
      <c r="G51" s="2"/>
      <c r="H51" s="12"/>
      <c r="I51" s="12"/>
      <c r="J51" s="2"/>
      <c r="K51" s="2"/>
      <c r="L51" s="2">
        <f t="shared" si="4"/>
        <v>6</v>
      </c>
      <c r="M51" s="2"/>
      <c r="N51" s="18">
        <f t="shared" si="5"/>
        <v>6</v>
      </c>
      <c r="O51" s="10">
        <f t="shared" si="3"/>
        <v>6</v>
      </c>
      <c r="Q51"/>
    </row>
    <row r="52" spans="1:15" ht="12.75">
      <c r="A52" s="16">
        <v>19</v>
      </c>
      <c r="B52" s="16" t="s">
        <v>66</v>
      </c>
      <c r="D52" s="2">
        <v>2</v>
      </c>
      <c r="E52" s="2"/>
      <c r="F52" s="2"/>
      <c r="G52" s="2"/>
      <c r="H52" s="12"/>
      <c r="I52" s="12"/>
      <c r="J52" s="2"/>
      <c r="K52" s="2"/>
      <c r="L52" s="2">
        <f t="shared" si="4"/>
        <v>2</v>
      </c>
      <c r="M52" s="2"/>
      <c r="N52" s="18">
        <f t="shared" si="5"/>
        <v>2</v>
      </c>
      <c r="O52" s="10">
        <f t="shared" si="3"/>
        <v>2</v>
      </c>
    </row>
    <row r="53" spans="1:15" ht="12.75">
      <c r="A53" s="16">
        <v>20</v>
      </c>
      <c r="B53" s="16" t="s">
        <v>75</v>
      </c>
      <c r="D53" s="2">
        <v>2</v>
      </c>
      <c r="E53" s="2"/>
      <c r="F53" s="2"/>
      <c r="G53" s="2"/>
      <c r="H53" s="12"/>
      <c r="I53" s="12"/>
      <c r="J53" s="2"/>
      <c r="K53" s="2"/>
      <c r="L53" s="2">
        <f t="shared" si="4"/>
        <v>2</v>
      </c>
      <c r="M53" s="2"/>
      <c r="N53" s="18">
        <f t="shared" si="5"/>
        <v>2</v>
      </c>
      <c r="O53" s="10">
        <f t="shared" si="3"/>
        <v>2</v>
      </c>
    </row>
    <row r="54" spans="2:17" ht="12.75">
      <c r="B54" s="16" t="s">
        <v>4</v>
      </c>
      <c r="L54" s="2">
        <f t="shared" si="4"/>
        <v>0</v>
      </c>
      <c r="M54" s="2"/>
      <c r="N54" s="18">
        <f t="shared" si="5"/>
        <v>0</v>
      </c>
      <c r="O54" s="10">
        <f t="shared" si="3"/>
        <v>0</v>
      </c>
      <c r="Q54"/>
    </row>
    <row r="55" spans="2:17" ht="12.75">
      <c r="B55" t="s">
        <v>1</v>
      </c>
      <c r="L55" s="2">
        <f t="shared" si="4"/>
        <v>0</v>
      </c>
      <c r="M55" s="2"/>
      <c r="N55" s="18">
        <f t="shared" si="5"/>
        <v>0</v>
      </c>
      <c r="O55" s="10">
        <f t="shared" si="3"/>
        <v>0</v>
      </c>
      <c r="Q55"/>
    </row>
    <row r="56" spans="2:17" ht="12.75">
      <c r="B56" t="s">
        <v>14</v>
      </c>
      <c r="L56" s="2">
        <f t="shared" si="4"/>
        <v>0</v>
      </c>
      <c r="M56" s="2"/>
      <c r="N56" s="18">
        <f t="shared" si="5"/>
        <v>0</v>
      </c>
      <c r="O56" s="10">
        <f t="shared" si="3"/>
        <v>0</v>
      </c>
      <c r="Q56"/>
    </row>
    <row r="57" spans="2:15" ht="12.75">
      <c r="B57" t="s">
        <v>60</v>
      </c>
      <c r="E57" s="2"/>
      <c r="F57" s="2"/>
      <c r="G57" s="2"/>
      <c r="H57" s="12"/>
      <c r="I57" s="12"/>
      <c r="J57" s="2"/>
      <c r="K57" s="2"/>
      <c r="L57" s="2">
        <f t="shared" si="4"/>
        <v>0</v>
      </c>
      <c r="M57" s="2"/>
      <c r="N57" s="18">
        <f t="shared" si="5"/>
        <v>0</v>
      </c>
      <c r="O57" s="10">
        <f t="shared" si="3"/>
        <v>0</v>
      </c>
    </row>
    <row r="58" spans="2:15" ht="12.75">
      <c r="B58" t="s">
        <v>29</v>
      </c>
      <c r="E58" s="2"/>
      <c r="F58" s="2"/>
      <c r="G58" s="2"/>
      <c r="H58" s="12"/>
      <c r="I58" s="12"/>
      <c r="J58" s="2"/>
      <c r="K58" s="2"/>
      <c r="L58" s="2">
        <f t="shared" si="4"/>
        <v>0</v>
      </c>
      <c r="M58" s="2"/>
      <c r="N58" s="18">
        <f t="shared" si="5"/>
        <v>0</v>
      </c>
      <c r="O58" s="10">
        <f t="shared" si="3"/>
        <v>0</v>
      </c>
    </row>
    <row r="59" spans="5:15" ht="12.75">
      <c r="E59" s="2"/>
      <c r="F59" s="2"/>
      <c r="G59" s="2"/>
      <c r="H59" s="12"/>
      <c r="I59" s="1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12"/>
      <c r="I60" s="1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12"/>
      <c r="I61" s="1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12"/>
      <c r="I62" s="1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12"/>
      <c r="I63" s="1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12"/>
      <c r="I64" s="1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12"/>
      <c r="I65" s="1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12"/>
      <c r="I66" s="1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12"/>
      <c r="I67" s="1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12"/>
      <c r="I68" s="1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12"/>
      <c r="I69" s="1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12"/>
      <c r="I70" s="1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12"/>
      <c r="I71" s="1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12"/>
      <c r="I72" s="1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12"/>
      <c r="I73" s="1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12"/>
      <c r="I74" s="1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12"/>
      <c r="I75" s="1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12"/>
      <c r="I76" s="1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12"/>
      <c r="I77" s="1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12"/>
      <c r="I78" s="1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12"/>
      <c r="I79" s="1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12"/>
      <c r="I80" s="1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12"/>
      <c r="I81" s="1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12"/>
      <c r="I82" s="1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12"/>
      <c r="I83" s="1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12"/>
      <c r="I84" s="1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12"/>
      <c r="I85" s="1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12"/>
      <c r="I86" s="1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12"/>
      <c r="I87" s="1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12"/>
      <c r="I88" s="1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12"/>
      <c r="I89" s="1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12"/>
      <c r="I90" s="1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12"/>
      <c r="I91" s="1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12"/>
      <c r="I92" s="1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12"/>
      <c r="I93" s="1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12"/>
      <c r="I94" s="1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12"/>
      <c r="I95" s="1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12"/>
      <c r="I96" s="1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12"/>
      <c r="I97" s="1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12"/>
      <c r="I98" s="1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12"/>
      <c r="I99" s="1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12"/>
      <c r="I100" s="1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12"/>
      <c r="I101" s="1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12"/>
      <c r="I102" s="1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12"/>
      <c r="I103" s="1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12"/>
      <c r="I104" s="1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12"/>
      <c r="I105" s="1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12"/>
      <c r="I106" s="1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12"/>
      <c r="I107" s="1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12"/>
      <c r="I108" s="1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12"/>
      <c r="I109" s="1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12"/>
      <c r="I110" s="1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12"/>
      <c r="I111" s="1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12"/>
      <c r="I112" s="1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12"/>
      <c r="I113" s="1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12"/>
      <c r="I114" s="1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12"/>
      <c r="I115" s="1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12"/>
      <c r="I116" s="1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12"/>
      <c r="I117" s="1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12"/>
      <c r="I118" s="1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12"/>
      <c r="I119" s="1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12"/>
      <c r="I120" s="1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12"/>
      <c r="I121" s="12"/>
      <c r="J121" s="2"/>
      <c r="K121" s="2"/>
      <c r="L121" s="2"/>
      <c r="M121" s="2"/>
      <c r="N121" s="2"/>
      <c r="O121" s="2"/>
    </row>
    <row r="122" spans="5:15" ht="12.75">
      <c r="E122" s="2"/>
      <c r="F122" s="2"/>
      <c r="G122" s="2"/>
      <c r="H122" s="12"/>
      <c r="I122" s="12"/>
      <c r="J122" s="2"/>
      <c r="K122" s="2"/>
      <c r="L122" s="2"/>
      <c r="M122" s="2"/>
      <c r="N122" s="2"/>
      <c r="O122" s="2"/>
    </row>
    <row r="123" spans="5:15" ht="12.75">
      <c r="E123" s="2"/>
      <c r="F123" s="2"/>
      <c r="G123" s="2"/>
      <c r="H123" s="12"/>
      <c r="I123" s="12"/>
      <c r="J123" s="2"/>
      <c r="K123" s="2"/>
      <c r="L123" s="2"/>
      <c r="M123" s="2"/>
      <c r="N123" s="2"/>
      <c r="O123" s="2"/>
    </row>
    <row r="124" spans="5:15" ht="12.75">
      <c r="E124" s="2"/>
      <c r="F124" s="2"/>
      <c r="G124" s="2"/>
      <c r="H124" s="12"/>
      <c r="I124" s="12"/>
      <c r="J124" s="2"/>
      <c r="K124" s="2"/>
      <c r="L124" s="2"/>
      <c r="M124" s="2"/>
      <c r="N124" s="2"/>
      <c r="O124" s="2"/>
    </row>
    <row r="125" spans="5:15" ht="12.75">
      <c r="E125" s="2"/>
      <c r="F125" s="2"/>
      <c r="G125" s="2"/>
      <c r="H125" s="12"/>
      <c r="I125" s="12"/>
      <c r="J125" s="2"/>
      <c r="K125" s="2"/>
      <c r="L125" s="2"/>
      <c r="M125" s="2"/>
      <c r="N125" s="2"/>
      <c r="O125" s="2"/>
    </row>
    <row r="126" spans="5:15" ht="12.75">
      <c r="E126" s="2"/>
      <c r="F126" s="2"/>
      <c r="G126" s="2"/>
      <c r="H126" s="12"/>
      <c r="I126" s="12"/>
      <c r="J126" s="2"/>
      <c r="K126" s="2"/>
      <c r="L126" s="2"/>
      <c r="M126" s="2"/>
      <c r="N126" s="2"/>
      <c r="O126" s="2"/>
    </row>
    <row r="127" spans="5:15" ht="12.75">
      <c r="E127" s="2"/>
      <c r="F127" s="2"/>
      <c r="G127" s="2"/>
      <c r="H127" s="12"/>
      <c r="I127" s="12"/>
      <c r="J127" s="2"/>
      <c r="K127" s="2"/>
      <c r="L127" s="2"/>
      <c r="M127" s="2"/>
      <c r="N127" s="2"/>
      <c r="O127" s="2"/>
    </row>
    <row r="128" spans="5:15" ht="12.75">
      <c r="E128" s="2"/>
      <c r="F128" s="2"/>
      <c r="G128" s="2"/>
      <c r="H128" s="12"/>
      <c r="I128" s="12"/>
      <c r="J128" s="2"/>
      <c r="K128" s="2"/>
      <c r="L128" s="2"/>
      <c r="M128" s="2"/>
      <c r="N128" s="2"/>
      <c r="O128" s="2"/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Rozmajzl</dc:creator>
  <cp:keywords/>
  <dc:description/>
  <cp:lastModifiedBy>David Rozmajzl</cp:lastModifiedBy>
  <cp:lastPrinted>2016-10-03T19:56:38Z</cp:lastPrinted>
  <dcterms:created xsi:type="dcterms:W3CDTF">2014-04-16T14:37:51Z</dcterms:created>
  <dcterms:modified xsi:type="dcterms:W3CDTF">2021-04-28T11:34:30Z</dcterms:modified>
  <cp:category/>
  <cp:version/>
  <cp:contentType/>
  <cp:contentStatus/>
</cp:coreProperties>
</file>